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filterPrivacy="1" defaultThemeVersion="166925"/>
  <xr:revisionPtr revIDLastSave="0" documentId="13_ncr:1_{5F30C01D-6A2A-4D70-81EA-6D857DC5DEBE}" xr6:coauthVersionLast="45" xr6:coauthVersionMax="45" xr10:uidLastSave="{00000000-0000-0000-0000-000000000000}"/>
  <bookViews>
    <workbookView xWindow="-98" yWindow="-98" windowWidth="20715" windowHeight="13276" activeTab="1" xr2:uid="{D351371C-6FDE-4D6C-8E3A-A88B17B564BB}"/>
  </bookViews>
  <sheets>
    <sheet name="2020年6月" sheetId="1" r:id="rId1"/>
    <sheet name="2020年7月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31" i="3" l="1"/>
  <c r="AN64" i="3"/>
  <c r="AT64" i="3" s="1"/>
  <c r="AX63" i="3"/>
  <c r="AR63" i="3"/>
  <c r="AN63" i="3"/>
  <c r="AN60" i="3"/>
  <c r="AN59" i="3"/>
  <c r="AN58" i="3"/>
  <c r="AN57" i="3"/>
  <c r="AR56" i="3"/>
  <c r="AN56" i="3"/>
  <c r="AN54" i="3"/>
  <c r="AN53" i="3"/>
  <c r="AN52" i="3"/>
  <c r="AN51" i="3"/>
  <c r="AN50" i="3"/>
  <c r="AN49" i="3"/>
  <c r="AR48" i="3"/>
  <c r="AN48" i="3"/>
  <c r="AN46" i="3"/>
  <c r="AN45" i="3"/>
  <c r="AN44" i="3"/>
  <c r="AN43" i="3"/>
  <c r="AN42" i="3"/>
  <c r="AN41" i="3"/>
  <c r="AR40" i="3"/>
  <c r="AN40" i="3"/>
  <c r="AN38" i="3"/>
  <c r="AN37" i="3"/>
  <c r="AN36" i="3"/>
  <c r="AN35" i="3"/>
  <c r="AN34" i="3"/>
  <c r="AN33" i="3"/>
  <c r="AN32" i="3"/>
  <c r="AN31" i="3"/>
  <c r="AN29" i="3"/>
  <c r="AN28" i="3"/>
  <c r="AN27" i="3"/>
  <c r="AN26" i="3"/>
  <c r="AN25" i="3"/>
  <c r="AN24" i="3"/>
  <c r="AR23" i="3"/>
  <c r="AN23" i="3"/>
  <c r="AN21" i="3"/>
  <c r="AN20" i="3"/>
  <c r="AN19" i="3"/>
  <c r="AN18" i="3"/>
  <c r="AN17" i="3"/>
  <c r="AN16" i="3"/>
  <c r="AX15" i="3"/>
  <c r="AR15" i="3"/>
  <c r="AN15" i="3"/>
  <c r="AN13" i="3"/>
  <c r="AN12" i="3"/>
  <c r="AN11" i="3"/>
  <c r="AN10" i="3"/>
  <c r="AN9" i="3"/>
  <c r="AN8" i="3"/>
  <c r="AN7" i="3"/>
  <c r="AX6" i="3"/>
  <c r="AR6" i="3"/>
  <c r="AN6" i="3"/>
  <c r="AN59" i="1"/>
  <c r="AP56" i="3" l="1"/>
  <c r="AT56" i="3" s="1"/>
  <c r="AP48" i="3"/>
  <c r="AT48" i="3" s="1"/>
  <c r="AT63" i="3"/>
  <c r="AP40" i="3"/>
  <c r="AT40" i="3" s="1"/>
  <c r="AP23" i="3"/>
  <c r="AT23" i="3" s="1"/>
  <c r="AP15" i="3"/>
  <c r="AT15" i="3" s="1"/>
  <c r="AP31" i="3"/>
  <c r="AT31" i="3" s="1"/>
  <c r="AP6" i="3"/>
  <c r="AT6" i="3" s="1"/>
  <c r="AR63" i="1"/>
  <c r="AN54" i="1" l="1"/>
  <c r="AN53" i="1"/>
  <c r="AN52" i="1"/>
  <c r="AN51" i="1"/>
  <c r="AN50" i="1"/>
  <c r="AN49" i="1"/>
  <c r="AR48" i="1"/>
  <c r="AN48" i="1"/>
  <c r="AR40" i="1"/>
  <c r="AN46" i="1"/>
  <c r="AN45" i="1"/>
  <c r="AN44" i="1"/>
  <c r="AN43" i="1"/>
  <c r="AN42" i="1"/>
  <c r="AN41" i="1"/>
  <c r="AN40" i="1"/>
  <c r="AP40" i="1" l="1"/>
  <c r="AT40" i="1" s="1"/>
  <c r="AP48" i="1"/>
  <c r="AT48" i="1" s="1"/>
  <c r="AR6" i="1"/>
  <c r="AR56" i="1"/>
  <c r="AR31" i="1"/>
  <c r="AR23" i="1"/>
  <c r="AN13" i="1"/>
  <c r="AN64" i="1" l="1"/>
  <c r="AT64" i="1" s="1"/>
  <c r="AN63" i="1"/>
  <c r="AT63" i="1" s="1"/>
  <c r="AX63" i="1"/>
  <c r="AX15" i="1" l="1"/>
  <c r="AX6" i="1"/>
  <c r="AR15" i="1"/>
  <c r="AN60" i="1"/>
  <c r="AN58" i="1"/>
  <c r="AN57" i="1"/>
  <c r="AN56" i="1"/>
  <c r="AN38" i="1"/>
  <c r="AN37" i="1"/>
  <c r="AN36" i="1"/>
  <c r="AN35" i="1"/>
  <c r="AN34" i="1"/>
  <c r="AN33" i="1"/>
  <c r="AN32" i="1"/>
  <c r="AN31" i="1"/>
  <c r="AN29" i="1"/>
  <c r="AN28" i="1"/>
  <c r="AN27" i="1"/>
  <c r="AN26" i="1"/>
  <c r="AN25" i="1"/>
  <c r="AN24" i="1"/>
  <c r="AN23" i="1"/>
  <c r="AN21" i="1"/>
  <c r="AN20" i="1"/>
  <c r="AN19" i="1"/>
  <c r="AN18" i="1"/>
  <c r="AN17" i="1"/>
  <c r="AN16" i="1"/>
  <c r="AN12" i="1"/>
  <c r="AN11" i="1"/>
  <c r="AN10" i="1"/>
  <c r="AN9" i="1"/>
  <c r="AN8" i="1"/>
  <c r="AN7" i="1"/>
  <c r="AN15" i="1"/>
  <c r="AN6" i="1"/>
  <c r="AP6" i="1" l="1"/>
  <c r="AT6" i="1" s="1"/>
  <c r="AP23" i="1"/>
  <c r="AT23" i="1" s="1"/>
  <c r="AP15" i="1"/>
  <c r="AT15" i="1" s="1"/>
  <c r="AP31" i="1"/>
  <c r="AT31" i="1" s="1"/>
  <c r="AP56" i="1"/>
  <c r="AT56" i="1" s="1"/>
</calcChain>
</file>

<file path=xl/sharedStrings.xml><?xml version="1.0" encoding="utf-8"?>
<sst xmlns="http://schemas.openxmlformats.org/spreadsheetml/2006/main" count="3227" uniqueCount="96">
  <si>
    <t>月</t>
  </si>
  <si>
    <t>火</t>
  </si>
  <si>
    <t>水</t>
  </si>
  <si>
    <t>木</t>
  </si>
  <si>
    <t>金</t>
  </si>
  <si>
    <t>土</t>
  </si>
  <si>
    <t>日</t>
  </si>
  <si>
    <t>腹直筋</t>
    <rPh sb="0" eb="3">
      <t>フクチョクキン</t>
    </rPh>
    <phoneticPr fontId="1"/>
  </si>
  <si>
    <t>部位</t>
    <rPh sb="0" eb="2">
      <t>ブイ</t>
    </rPh>
    <phoneticPr fontId="1"/>
  </si>
  <si>
    <t>メニュー名</t>
    <rPh sb="4" eb="5">
      <t>メイ</t>
    </rPh>
    <phoneticPr fontId="1"/>
  </si>
  <si>
    <t>回数</t>
    <rPh sb="0" eb="2">
      <t>カイスウ</t>
    </rPh>
    <phoneticPr fontId="1"/>
  </si>
  <si>
    <t>シットアップ</t>
    <phoneticPr fontId="1"/>
  </si>
  <si>
    <t>クランチ</t>
    <phoneticPr fontId="1"/>
  </si>
  <si>
    <t>ニートゥチェスト</t>
    <phoneticPr fontId="1"/>
  </si>
  <si>
    <t>ツイストレッグレイズ</t>
    <phoneticPr fontId="1"/>
  </si>
  <si>
    <t>プランク</t>
    <phoneticPr fontId="1"/>
  </si>
  <si>
    <t>マウンテンクライマー</t>
    <phoneticPr fontId="1"/>
  </si>
  <si>
    <t>バイシクルクランチ</t>
    <phoneticPr fontId="1"/>
  </si>
  <si>
    <t>大胸筋</t>
    <rPh sb="0" eb="3">
      <t>ダイキョウキン</t>
    </rPh>
    <phoneticPr fontId="1"/>
  </si>
  <si>
    <t>フロアーバタフライ</t>
    <phoneticPr fontId="1"/>
  </si>
  <si>
    <t>ワイパーバタフライ</t>
    <phoneticPr fontId="1"/>
  </si>
  <si>
    <t>レスラーPU</t>
    <phoneticPr fontId="1"/>
  </si>
  <si>
    <t>プッシュアップ（PU）</t>
    <phoneticPr fontId="1"/>
  </si>
  <si>
    <t>インクラインPU</t>
    <phoneticPr fontId="1"/>
  </si>
  <si>
    <t>デクラインPU</t>
    <phoneticPr fontId="1"/>
  </si>
  <si>
    <t>ツイストPU</t>
    <phoneticPr fontId="1"/>
  </si>
  <si>
    <t>グッドモーニング</t>
    <phoneticPr fontId="1"/>
  </si>
  <si>
    <t>ベントオーバーアームPD</t>
    <phoneticPr fontId="1"/>
  </si>
  <si>
    <t>ニースタンドアップBE</t>
    <phoneticPr fontId="1"/>
  </si>
  <si>
    <t>フロアーエルボープル</t>
    <phoneticPr fontId="1"/>
  </si>
  <si>
    <t>FUエルボープル</t>
    <phoneticPr fontId="1"/>
  </si>
  <si>
    <t>ライイングBE</t>
    <phoneticPr fontId="1"/>
  </si>
  <si>
    <t>ライイングアームサークル</t>
    <phoneticPr fontId="1"/>
  </si>
  <si>
    <t>ライイングアームPD</t>
    <phoneticPr fontId="1"/>
  </si>
  <si>
    <t>-</t>
  </si>
  <si>
    <t>-</t>
    <phoneticPr fontId="1"/>
  </si>
  <si>
    <t>フロントランジ</t>
    <phoneticPr fontId="1"/>
  </si>
  <si>
    <t>バックランジ</t>
    <phoneticPr fontId="1"/>
  </si>
  <si>
    <t>サイドランジ</t>
    <phoneticPr fontId="1"/>
  </si>
  <si>
    <t>ブルガリアンスクワット</t>
    <phoneticPr fontId="1"/>
  </si>
  <si>
    <t>腹斜筋</t>
    <rPh sb="0" eb="3">
      <t>フクシャキン</t>
    </rPh>
    <phoneticPr fontId="1"/>
  </si>
  <si>
    <t>ツイストシットアップ</t>
    <phoneticPr fontId="1"/>
  </si>
  <si>
    <t>ツイストクランチ</t>
    <phoneticPr fontId="1"/>
  </si>
  <si>
    <t>ツイストニートゥチェスト</t>
    <phoneticPr fontId="1"/>
  </si>
  <si>
    <t>ツイストレッグサイド</t>
    <phoneticPr fontId="1"/>
  </si>
  <si>
    <t>プランクサイドクック</t>
    <phoneticPr fontId="1"/>
  </si>
  <si>
    <t>レッグアップツイスト</t>
    <phoneticPr fontId="1"/>
  </si>
  <si>
    <t>背中</t>
    <rPh sb="0" eb="2">
      <t>セナカ</t>
    </rPh>
    <phoneticPr fontId="1"/>
  </si>
  <si>
    <t>番号</t>
    <rPh sb="0" eb="2">
      <t>バンゴウ</t>
    </rPh>
    <phoneticPr fontId="1"/>
  </si>
  <si>
    <t>合計回数</t>
    <rPh sb="0" eb="2">
      <t>ゴウケイ</t>
    </rPh>
    <rPh sb="2" eb="4">
      <t>カイスウ</t>
    </rPh>
    <phoneticPr fontId="1"/>
  </si>
  <si>
    <t>メニュー</t>
    <phoneticPr fontId="1"/>
  </si>
  <si>
    <t>目標</t>
    <rPh sb="0" eb="2">
      <t>モクヒョウ</t>
    </rPh>
    <phoneticPr fontId="1"/>
  </si>
  <si>
    <t>差異</t>
    <rPh sb="0" eb="2">
      <t>サイ</t>
    </rPh>
    <phoneticPr fontId="1"/>
  </si>
  <si>
    <t>レッグランジ
大殿筋
大腿
四頭筋</t>
    <rPh sb="7" eb="10">
      <t>ダイデンキン</t>
    </rPh>
    <rPh sb="11" eb="13">
      <t>ダイタイ</t>
    </rPh>
    <rPh sb="14" eb="17">
      <t>シトウキン</t>
    </rPh>
    <phoneticPr fontId="1"/>
  </si>
  <si>
    <t>コメント</t>
    <phoneticPr fontId="1"/>
  </si>
  <si>
    <t>時間（分）</t>
    <rPh sb="0" eb="2">
      <t>ジカン</t>
    </rPh>
    <rPh sb="3" eb="4">
      <t>フン</t>
    </rPh>
    <phoneticPr fontId="1"/>
  </si>
  <si>
    <t>ペース（平均/km）</t>
    <rPh sb="4" eb="6">
      <t>ヘイキン</t>
    </rPh>
    <phoneticPr fontId="1"/>
  </si>
  <si>
    <t>合計時間/平均ペース</t>
    <rPh sb="0" eb="2">
      <t>ゴウケイ</t>
    </rPh>
    <rPh sb="2" eb="4">
      <t>ジカン</t>
    </rPh>
    <rPh sb="5" eb="7">
      <t>ヘイキン</t>
    </rPh>
    <phoneticPr fontId="1"/>
  </si>
  <si>
    <t>測定値（Kg）</t>
    <rPh sb="0" eb="3">
      <t>ソクテイチ</t>
    </rPh>
    <phoneticPr fontId="1"/>
  </si>
  <si>
    <t>有酸素</t>
    <rPh sb="0" eb="1">
      <t>ユウ</t>
    </rPh>
    <rPh sb="1" eb="3">
      <t>サンソ</t>
    </rPh>
    <phoneticPr fontId="1"/>
  </si>
  <si>
    <t>〇</t>
  </si>
  <si>
    <t>休</t>
  </si>
  <si>
    <t>・自宅筋トレ開始。完了後の筋肉痛が予想以上に来ている（6/1）</t>
    <rPh sb="1" eb="3">
      <t>ジタク</t>
    </rPh>
    <rPh sb="3" eb="4">
      <t>キン</t>
    </rPh>
    <rPh sb="6" eb="8">
      <t>カイシ</t>
    </rPh>
    <rPh sb="9" eb="11">
      <t>カンリョウ</t>
    </rPh>
    <rPh sb="11" eb="12">
      <t>ゴ</t>
    </rPh>
    <rPh sb="13" eb="16">
      <t>キンニクツウ</t>
    </rPh>
    <rPh sb="17" eb="19">
      <t>ヨソウ</t>
    </rPh>
    <rPh sb="19" eb="21">
      <t>イジョウ</t>
    </rPh>
    <rPh sb="22" eb="23">
      <t>キ</t>
    </rPh>
    <phoneticPr fontId="1"/>
  </si>
  <si>
    <t>腹筋ローラー</t>
    <rPh sb="0" eb="2">
      <t>フッキン</t>
    </rPh>
    <phoneticPr fontId="1"/>
  </si>
  <si>
    <t>上腕二頭筋
上腕三頭筋</t>
    <rPh sb="0" eb="5">
      <t>ジョウワンニトウキン</t>
    </rPh>
    <rPh sb="6" eb="11">
      <t>ジョウワンサントウキン</t>
    </rPh>
    <phoneticPr fontId="1"/>
  </si>
  <si>
    <t>クローズスタンスPU</t>
    <phoneticPr fontId="1"/>
  </si>
  <si>
    <t>アームカール</t>
    <phoneticPr fontId="1"/>
  </si>
  <si>
    <t>リバースPU</t>
    <phoneticPr fontId="1"/>
  </si>
  <si>
    <t>レッグプルアームカール</t>
    <phoneticPr fontId="1"/>
  </si>
  <si>
    <t>キックバック</t>
    <phoneticPr fontId="1"/>
  </si>
  <si>
    <t>肩
三角筋
（僧帽筋）</t>
    <rPh sb="0" eb="1">
      <t>カタ</t>
    </rPh>
    <rPh sb="2" eb="5">
      <t>サンカクキン</t>
    </rPh>
    <rPh sb="7" eb="10">
      <t>ソウボウキン</t>
    </rPh>
    <phoneticPr fontId="1"/>
  </si>
  <si>
    <t>サイドトゥーアップ</t>
    <phoneticPr fontId="1"/>
  </si>
  <si>
    <t>オーバーヘッドサイドレイズ</t>
    <phoneticPr fontId="1"/>
  </si>
  <si>
    <t>ベントオーバーアームサークル</t>
    <phoneticPr fontId="1"/>
  </si>
  <si>
    <t>フロアエルボープッシュ</t>
    <phoneticPr fontId="1"/>
  </si>
  <si>
    <t>マウンテンショルダープレス</t>
    <phoneticPr fontId="1"/>
  </si>
  <si>
    <t>リアレイズ</t>
    <phoneticPr fontId="1"/>
  </si>
  <si>
    <t>高速サイドレイズ</t>
    <rPh sb="0" eb="2">
      <t>コウソク</t>
    </rPh>
    <phoneticPr fontId="1"/>
  </si>
  <si>
    <t>・筋力が付いたのか、腹筋の可動域が大きくゆっくりと行えるようになってきた（6/18）</t>
    <rPh sb="1" eb="3">
      <t>キンリョク</t>
    </rPh>
    <rPh sb="4" eb="5">
      <t>ツ</t>
    </rPh>
    <rPh sb="10" eb="12">
      <t>フッキン</t>
    </rPh>
    <rPh sb="13" eb="16">
      <t>カドウイキ</t>
    </rPh>
    <rPh sb="17" eb="18">
      <t>オオ</t>
    </rPh>
    <rPh sb="25" eb="26">
      <t>オコナ</t>
    </rPh>
    <phoneticPr fontId="1"/>
  </si>
  <si>
    <t>目標と合計の差異</t>
    <rPh sb="0" eb="2">
      <t>モクヒョウ</t>
    </rPh>
    <rPh sb="3" eb="5">
      <t>ゴウケイ</t>
    </rPh>
    <rPh sb="6" eb="8">
      <t>サイ</t>
    </rPh>
    <phoneticPr fontId="1"/>
  </si>
  <si>
    <t>・過度な負荷またはストレッチ不足により腰を痛める。しばらく安静にする（6/4）</t>
    <rPh sb="1" eb="3">
      <t>カド</t>
    </rPh>
    <rPh sb="4" eb="6">
      <t>フカ</t>
    </rPh>
    <rPh sb="14" eb="16">
      <t>フソク</t>
    </rPh>
    <rPh sb="19" eb="20">
      <t>コシ</t>
    </rPh>
    <rPh sb="21" eb="22">
      <t>イタ</t>
    </rPh>
    <rPh sb="29" eb="31">
      <t>アンセイ</t>
    </rPh>
    <phoneticPr fontId="1"/>
  </si>
  <si>
    <t>・腹筋ローラーを追加。（6/5）</t>
    <rPh sb="1" eb="3">
      <t>フッキン</t>
    </rPh>
    <rPh sb="8" eb="10">
      <t>ツイカ</t>
    </rPh>
    <phoneticPr fontId="1"/>
  </si>
  <si>
    <t>・軽い熱中症を発症（外気温32℃）。有酸素は朝のみにして筋トレは行う（6/10）</t>
    <rPh sb="1" eb="2">
      <t>カル</t>
    </rPh>
    <rPh sb="3" eb="5">
      <t>ネッチュウ</t>
    </rPh>
    <rPh sb="5" eb="6">
      <t>ショウ</t>
    </rPh>
    <rPh sb="7" eb="9">
      <t>ハッショウ</t>
    </rPh>
    <rPh sb="10" eb="13">
      <t>ガイキオン</t>
    </rPh>
    <rPh sb="18" eb="19">
      <t>ユウ</t>
    </rPh>
    <rPh sb="19" eb="21">
      <t>サンソ</t>
    </rPh>
    <rPh sb="22" eb="23">
      <t>アサ</t>
    </rPh>
    <rPh sb="28" eb="29">
      <t>キン</t>
    </rPh>
    <rPh sb="32" eb="33">
      <t>オコナ</t>
    </rPh>
    <phoneticPr fontId="1"/>
  </si>
  <si>
    <t>・上腕二頭筋、上腕三頭筋、肩の筋トレを開始。肩は重りを使わなくてもキツい（6/11）</t>
    <rPh sb="1" eb="6">
      <t>ジョウワンニトウキン</t>
    </rPh>
    <rPh sb="7" eb="12">
      <t>ジョウワンサントウキン</t>
    </rPh>
    <rPh sb="13" eb="14">
      <t>カタ</t>
    </rPh>
    <rPh sb="15" eb="16">
      <t>キン</t>
    </rPh>
    <rPh sb="19" eb="21">
      <t>カイシ</t>
    </rPh>
    <rPh sb="22" eb="23">
      <t>カタ</t>
    </rPh>
    <rPh sb="24" eb="25">
      <t>オモ</t>
    </rPh>
    <rPh sb="27" eb="28">
      <t>ツカ</t>
    </rPh>
    <phoneticPr fontId="1"/>
  </si>
  <si>
    <t>・暑さの影響か白米を昼しかとらない影響か、頭がぼーっとすることが多くなった（6/14）</t>
    <rPh sb="1" eb="2">
      <t>アツ</t>
    </rPh>
    <rPh sb="4" eb="6">
      <t>エイキョウ</t>
    </rPh>
    <rPh sb="7" eb="9">
      <t>ハクマイ</t>
    </rPh>
    <rPh sb="10" eb="11">
      <t>ヒル</t>
    </rPh>
    <rPh sb="17" eb="19">
      <t>エイキョウ</t>
    </rPh>
    <rPh sb="21" eb="22">
      <t>アタマ</t>
    </rPh>
    <rPh sb="32" eb="33">
      <t>オオ</t>
    </rPh>
    <phoneticPr fontId="1"/>
  </si>
  <si>
    <t>サイズ（cm）</t>
    <phoneticPr fontId="1"/>
  </si>
  <si>
    <t>実施</t>
    <rPh sb="0" eb="2">
      <t>ジッシ</t>
    </rPh>
    <phoneticPr fontId="1"/>
  </si>
  <si>
    <t>・初めて2日分の休息をとる（6/22-23）。出社時は帰りが遅くなることもあり、夕飯は外食したほうが良いかもしれない（6/24）</t>
    <rPh sb="1" eb="2">
      <t>ハジ</t>
    </rPh>
    <rPh sb="5" eb="7">
      <t>ニチブン</t>
    </rPh>
    <rPh sb="8" eb="10">
      <t>キュウソク</t>
    </rPh>
    <rPh sb="23" eb="25">
      <t>シュッシャ</t>
    </rPh>
    <rPh sb="25" eb="26">
      <t>ジ</t>
    </rPh>
    <rPh sb="27" eb="28">
      <t>カエ</t>
    </rPh>
    <rPh sb="30" eb="31">
      <t>オソ</t>
    </rPh>
    <rPh sb="40" eb="42">
      <t>ユウハン</t>
    </rPh>
    <rPh sb="43" eb="45">
      <t>ガイショク</t>
    </rPh>
    <rPh sb="50" eb="51">
      <t>ヨ</t>
    </rPh>
    <phoneticPr fontId="1"/>
  </si>
  <si>
    <t>・スローペース（6km/h）でのジョギングを開始。ウォーキングと比べて体力筋力ともにしんどい（6/26）</t>
    <rPh sb="22" eb="24">
      <t>カイシ</t>
    </rPh>
    <rPh sb="32" eb="33">
      <t>クラ</t>
    </rPh>
    <rPh sb="35" eb="37">
      <t>タイリョク</t>
    </rPh>
    <rPh sb="37" eb="39">
      <t>キンリョク</t>
    </rPh>
    <phoneticPr fontId="1"/>
  </si>
  <si>
    <t>サイドプランク（左右）</t>
    <rPh sb="8" eb="10">
      <t>サユウ</t>
    </rPh>
    <phoneticPr fontId="1"/>
  </si>
  <si>
    <t>レッグプルコンセントレーションカール（左右）</t>
    <rPh sb="19" eb="21">
      <t>サユウ</t>
    </rPh>
    <phoneticPr fontId="1"/>
  </si>
  <si>
    <t>カール＆プレス（左右）</t>
    <rPh sb="8" eb="10">
      <t>サユウ</t>
    </rPh>
    <phoneticPr fontId="1"/>
  </si>
  <si>
    <t>レッグランジSP</t>
    <phoneticPr fontId="1"/>
  </si>
  <si>
    <t>・ジムで久々にトレーニング。予想以上に衰えを感じなかったので、自重トレーニングの良さを実感する（6/28）</t>
    <rPh sb="4" eb="6">
      <t>ヒサビサ</t>
    </rPh>
    <rPh sb="14" eb="16">
      <t>ヨソウ</t>
    </rPh>
    <rPh sb="16" eb="18">
      <t>イジョウ</t>
    </rPh>
    <rPh sb="19" eb="20">
      <t>オトロ</t>
    </rPh>
    <rPh sb="22" eb="23">
      <t>カン</t>
    </rPh>
    <rPh sb="31" eb="33">
      <t>ジジュウ</t>
    </rPh>
    <rPh sb="40" eb="41">
      <t>ヨ</t>
    </rPh>
    <rPh sb="43" eb="45">
      <t>ジッカン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</si>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</sst>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rgb="FF000000"/>
      <name val="游ゴシック"/>
      <family val="3"/>
      <charset val="128"/>
      <scheme val="minor"/>
    </font>
    <font>
      <sz val="9"/>
      <color rgb="FF0000FF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CE5C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4" borderId="13" xfId="0" applyFon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8" fillId="0" borderId="28" xfId="0" applyNumberFormat="1" applyFont="1" applyFill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55" fontId="9" fillId="0" borderId="2" xfId="0" applyNumberFormat="1" applyFont="1" applyBorder="1" applyAlignment="1">
      <alignment horizontal="center" vertical="center"/>
    </xf>
    <xf numFmtId="55" fontId="9" fillId="0" borderId="3" xfId="0" applyNumberFormat="1" applyFont="1" applyBorder="1" applyAlignment="1">
      <alignment horizontal="center" vertical="center"/>
    </xf>
    <xf numFmtId="55" fontId="9" fillId="0" borderId="4" xfId="0" applyNumberFormat="1" applyFont="1" applyBorder="1" applyAlignment="1">
      <alignment horizontal="center" vertical="center"/>
    </xf>
    <xf numFmtId="55" fontId="9" fillId="0" borderId="7" xfId="0" applyNumberFormat="1" applyFont="1" applyBorder="1" applyAlignment="1">
      <alignment horizontal="center" vertical="center"/>
    </xf>
    <xf numFmtId="55" fontId="9" fillId="0" borderId="8" xfId="0" applyNumberFormat="1" applyFont="1" applyBorder="1" applyAlignment="1">
      <alignment horizontal="center" vertical="center"/>
    </xf>
    <xf numFmtId="55" fontId="9" fillId="0" borderId="9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41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4C9F5-9E42-4BE1-814A-BCC4B0C9965E}">
  <dimension ref="A1:AX76"/>
  <sheetViews>
    <sheetView zoomScale="60" zoomScaleNormal="60" workbookViewId="0">
      <pane ySplit="3" topLeftCell="A4" activePane="bottomLeft" state="frozen"/>
      <selection pane="bottomLeft" activeCell="C22" sqref="C22:AX22"/>
    </sheetView>
  </sheetViews>
  <sheetFormatPr defaultRowHeight="17.649999999999999" outlineLevelRow="1" outlineLevelCol="1" x14ac:dyDescent="0.7"/>
  <cols>
    <col min="1" max="3" width="4.5625" customWidth="1"/>
    <col min="4" max="7" width="4.5625" style="4" customWidth="1"/>
    <col min="8" max="8" width="4.5625" style="5" customWidth="1"/>
    <col min="9" max="38" width="4.5625" style="6" customWidth="1" outlineLevel="1"/>
    <col min="39" max="39" width="4.5625" style="6" customWidth="1"/>
    <col min="40" max="47" width="4.5625" customWidth="1"/>
  </cols>
  <sheetData>
    <row r="1" spans="1:50" ht="18" thickBot="1" x14ac:dyDescent="0.75"/>
    <row r="2" spans="1:50" s="1" customFormat="1" x14ac:dyDescent="0.7">
      <c r="A2" s="97">
        <v>43983</v>
      </c>
      <c r="B2" s="98"/>
      <c r="C2" s="98"/>
      <c r="D2" s="98"/>
      <c r="E2" s="98"/>
      <c r="F2" s="98"/>
      <c r="G2" s="98"/>
      <c r="H2" s="99"/>
      <c r="I2" s="18">
        <v>43983</v>
      </c>
      <c r="J2" s="14">
        <v>43984</v>
      </c>
      <c r="K2" s="14">
        <v>43985</v>
      </c>
      <c r="L2" s="14">
        <v>43986</v>
      </c>
      <c r="M2" s="14">
        <v>43987</v>
      </c>
      <c r="N2" s="14">
        <v>43988</v>
      </c>
      <c r="O2" s="14">
        <v>43989</v>
      </c>
      <c r="P2" s="14">
        <v>43990</v>
      </c>
      <c r="Q2" s="14">
        <v>43991</v>
      </c>
      <c r="R2" s="14">
        <v>43992</v>
      </c>
      <c r="S2" s="14">
        <v>43993</v>
      </c>
      <c r="T2" s="14">
        <v>43994</v>
      </c>
      <c r="U2" s="14">
        <v>43995</v>
      </c>
      <c r="V2" s="14">
        <v>43996</v>
      </c>
      <c r="W2" s="14">
        <v>43997</v>
      </c>
      <c r="X2" s="14">
        <v>43998</v>
      </c>
      <c r="Y2" s="14">
        <v>43999</v>
      </c>
      <c r="Z2" s="14">
        <v>44000</v>
      </c>
      <c r="AA2" s="14">
        <v>44001</v>
      </c>
      <c r="AB2" s="14">
        <v>44002</v>
      </c>
      <c r="AC2" s="14">
        <v>44003</v>
      </c>
      <c r="AD2" s="14">
        <v>44004</v>
      </c>
      <c r="AE2" s="14">
        <v>44005</v>
      </c>
      <c r="AF2" s="14">
        <v>44006</v>
      </c>
      <c r="AG2" s="14">
        <v>44007</v>
      </c>
      <c r="AH2" s="14">
        <v>44008</v>
      </c>
      <c r="AI2" s="14">
        <v>44009</v>
      </c>
      <c r="AJ2" s="14">
        <v>44010</v>
      </c>
      <c r="AK2" s="14">
        <v>44011</v>
      </c>
      <c r="AL2" s="14">
        <v>44012</v>
      </c>
      <c r="AM2" s="15"/>
      <c r="AN2" s="57" t="s">
        <v>49</v>
      </c>
      <c r="AO2" s="57"/>
      <c r="AP2" s="57"/>
      <c r="AQ2" s="57"/>
      <c r="AR2" s="57" t="s">
        <v>79</v>
      </c>
      <c r="AS2" s="57"/>
      <c r="AT2" s="57"/>
      <c r="AU2" s="104"/>
      <c r="AV2" s="57" t="s">
        <v>85</v>
      </c>
      <c r="AW2" s="57"/>
      <c r="AX2" s="95"/>
    </row>
    <row r="3" spans="1:50" s="2" customFormat="1" ht="18" thickBot="1" x14ac:dyDescent="0.75">
      <c r="A3" s="100"/>
      <c r="B3" s="101"/>
      <c r="C3" s="101"/>
      <c r="D3" s="101"/>
      <c r="E3" s="101"/>
      <c r="F3" s="101"/>
      <c r="G3" s="101"/>
      <c r="H3" s="102"/>
      <c r="I3" s="19" t="s">
        <v>0</v>
      </c>
      <c r="J3" s="8" t="s">
        <v>1</v>
      </c>
      <c r="K3" s="8" t="s">
        <v>2</v>
      </c>
      <c r="L3" s="8" t="s">
        <v>3</v>
      </c>
      <c r="M3" s="8" t="s">
        <v>4</v>
      </c>
      <c r="N3" s="9" t="s">
        <v>5</v>
      </c>
      <c r="O3" s="10" t="s">
        <v>6</v>
      </c>
      <c r="P3" s="8" t="s">
        <v>0</v>
      </c>
      <c r="Q3" s="8" t="s">
        <v>1</v>
      </c>
      <c r="R3" s="8" t="s">
        <v>2</v>
      </c>
      <c r="S3" s="8" t="s">
        <v>3</v>
      </c>
      <c r="T3" s="8" t="s">
        <v>4</v>
      </c>
      <c r="U3" s="9" t="s">
        <v>5</v>
      </c>
      <c r="V3" s="10" t="s">
        <v>6</v>
      </c>
      <c r="W3" s="8" t="s">
        <v>0</v>
      </c>
      <c r="X3" s="8" t="s">
        <v>1</v>
      </c>
      <c r="Y3" s="8" t="s">
        <v>2</v>
      </c>
      <c r="Z3" s="8" t="s">
        <v>3</v>
      </c>
      <c r="AA3" s="8" t="s">
        <v>4</v>
      </c>
      <c r="AB3" s="9" t="s">
        <v>5</v>
      </c>
      <c r="AC3" s="10" t="s">
        <v>6</v>
      </c>
      <c r="AD3" s="8" t="s">
        <v>0</v>
      </c>
      <c r="AE3" s="8" t="s">
        <v>1</v>
      </c>
      <c r="AF3" s="8" t="s">
        <v>2</v>
      </c>
      <c r="AG3" s="8" t="s">
        <v>3</v>
      </c>
      <c r="AH3" s="8" t="s">
        <v>4</v>
      </c>
      <c r="AI3" s="9" t="s">
        <v>5</v>
      </c>
      <c r="AJ3" s="10" t="s">
        <v>6</v>
      </c>
      <c r="AK3" s="8" t="s">
        <v>0</v>
      </c>
      <c r="AL3" s="8" t="s">
        <v>1</v>
      </c>
      <c r="AM3" s="8"/>
      <c r="AN3" s="59"/>
      <c r="AO3" s="59"/>
      <c r="AP3" s="59"/>
      <c r="AQ3" s="59"/>
      <c r="AR3" s="59"/>
      <c r="AS3" s="59"/>
      <c r="AT3" s="59"/>
      <c r="AU3" s="105"/>
      <c r="AV3" s="59"/>
      <c r="AW3" s="59"/>
      <c r="AX3" s="96"/>
    </row>
    <row r="4" spans="1:50" s="2" customFormat="1" x14ac:dyDescent="0.7">
      <c r="A4" s="119" t="s">
        <v>8</v>
      </c>
      <c r="B4" s="107"/>
      <c r="C4" s="21" t="s">
        <v>48</v>
      </c>
      <c r="D4" s="107" t="s">
        <v>9</v>
      </c>
      <c r="E4" s="107"/>
      <c r="F4" s="107"/>
      <c r="G4" s="107"/>
      <c r="H4" s="21" t="s">
        <v>10</v>
      </c>
      <c r="I4" s="120" t="s">
        <v>86</v>
      </c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03" t="s">
        <v>50</v>
      </c>
      <c r="AO4" s="103"/>
      <c r="AP4" s="103" t="s">
        <v>8</v>
      </c>
      <c r="AQ4" s="103"/>
      <c r="AR4" s="103" t="s">
        <v>51</v>
      </c>
      <c r="AS4" s="103"/>
      <c r="AT4" s="103" t="s">
        <v>52</v>
      </c>
      <c r="AU4" s="106"/>
      <c r="AV4" s="22">
        <v>43983</v>
      </c>
      <c r="AW4" s="22">
        <v>44012</v>
      </c>
      <c r="AX4" s="23" t="s">
        <v>52</v>
      </c>
    </row>
    <row r="5" spans="1:50" x14ac:dyDescent="0.7">
      <c r="A5" s="121" t="s">
        <v>7</v>
      </c>
      <c r="B5" s="122"/>
      <c r="C5" s="88" t="s">
        <v>35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90"/>
    </row>
    <row r="6" spans="1:50" ht="18" customHeight="1" outlineLevel="1" x14ac:dyDescent="0.7">
      <c r="A6" s="123"/>
      <c r="B6" s="124"/>
      <c r="C6" s="11">
        <v>1</v>
      </c>
      <c r="D6" s="52" t="s">
        <v>11</v>
      </c>
      <c r="E6" s="52"/>
      <c r="F6" s="52"/>
      <c r="G6" s="52"/>
      <c r="H6" s="12">
        <v>15</v>
      </c>
      <c r="I6" s="12" t="s">
        <v>60</v>
      </c>
      <c r="J6" s="12" t="s">
        <v>60</v>
      </c>
      <c r="K6" s="12" t="s">
        <v>60</v>
      </c>
      <c r="L6" s="12" t="s">
        <v>61</v>
      </c>
      <c r="M6" s="12" t="s">
        <v>60</v>
      </c>
      <c r="N6" s="12" t="s">
        <v>60</v>
      </c>
      <c r="O6" s="12" t="s">
        <v>60</v>
      </c>
      <c r="P6" s="12" t="s">
        <v>60</v>
      </c>
      <c r="Q6" s="12" t="s">
        <v>60</v>
      </c>
      <c r="R6" s="12" t="s">
        <v>60</v>
      </c>
      <c r="S6" s="12" t="s">
        <v>60</v>
      </c>
      <c r="T6" s="12" t="s">
        <v>61</v>
      </c>
      <c r="U6" s="12" t="s">
        <v>60</v>
      </c>
      <c r="V6" s="12" t="s">
        <v>60</v>
      </c>
      <c r="W6" s="12" t="s">
        <v>60</v>
      </c>
      <c r="X6" s="12" t="s">
        <v>60</v>
      </c>
      <c r="Y6" s="12" t="s">
        <v>60</v>
      </c>
      <c r="Z6" s="12" t="s">
        <v>60</v>
      </c>
      <c r="AA6" s="12" t="s">
        <v>60</v>
      </c>
      <c r="AB6" s="12" t="s">
        <v>60</v>
      </c>
      <c r="AC6" s="12" t="s">
        <v>60</v>
      </c>
      <c r="AD6" s="12" t="s">
        <v>61</v>
      </c>
      <c r="AE6" s="12" t="s">
        <v>61</v>
      </c>
      <c r="AF6" s="12" t="s">
        <v>60</v>
      </c>
      <c r="AG6" s="12" t="s">
        <v>60</v>
      </c>
      <c r="AH6" s="12" t="s">
        <v>60</v>
      </c>
      <c r="AI6" s="12" t="s">
        <v>60</v>
      </c>
      <c r="AJ6" s="12" t="s">
        <v>60</v>
      </c>
      <c r="AK6" s="12" t="s">
        <v>61</v>
      </c>
      <c r="AL6" s="12" t="s">
        <v>60</v>
      </c>
      <c r="AM6" s="12"/>
      <c r="AN6" s="53">
        <f>COUNTIF(I6:AM6,"〇")*H6</f>
        <v>375</v>
      </c>
      <c r="AO6" s="53"/>
      <c r="AP6" s="46">
        <f>SUM(AN6:AO13)</f>
        <v>3940</v>
      </c>
      <c r="AQ6" s="46"/>
      <c r="AR6" s="87">
        <f>SUM(H6:H13)*COUNT($I$2:$AM$2)/2</f>
        <v>2400</v>
      </c>
      <c r="AS6" s="87"/>
      <c r="AT6" s="46">
        <f>AP6-AR6</f>
        <v>1540</v>
      </c>
      <c r="AU6" s="46"/>
      <c r="AV6" s="46">
        <v>80</v>
      </c>
      <c r="AW6" s="46" t="s">
        <v>35</v>
      </c>
      <c r="AX6" s="118" t="e">
        <f>AV6-AW6</f>
        <v>#VALUE!</v>
      </c>
    </row>
    <row r="7" spans="1:50" ht="18" customHeight="1" outlineLevel="1" x14ac:dyDescent="0.7">
      <c r="A7" s="123"/>
      <c r="B7" s="124"/>
      <c r="C7" s="11">
        <v>2</v>
      </c>
      <c r="D7" s="52" t="s">
        <v>12</v>
      </c>
      <c r="E7" s="52"/>
      <c r="F7" s="52"/>
      <c r="G7" s="52"/>
      <c r="H7" s="12">
        <v>15</v>
      </c>
      <c r="I7" s="12" t="s">
        <v>60</v>
      </c>
      <c r="J7" s="12" t="s">
        <v>60</v>
      </c>
      <c r="K7" s="12" t="s">
        <v>60</v>
      </c>
      <c r="L7" s="12" t="s">
        <v>61</v>
      </c>
      <c r="M7" s="12" t="s">
        <v>60</v>
      </c>
      <c r="N7" s="12" t="s">
        <v>60</v>
      </c>
      <c r="O7" s="12" t="s">
        <v>60</v>
      </c>
      <c r="P7" s="12" t="s">
        <v>60</v>
      </c>
      <c r="Q7" s="12" t="s">
        <v>60</v>
      </c>
      <c r="R7" s="12" t="s">
        <v>60</v>
      </c>
      <c r="S7" s="12" t="s">
        <v>60</v>
      </c>
      <c r="T7" s="12" t="s">
        <v>61</v>
      </c>
      <c r="U7" s="12" t="s">
        <v>60</v>
      </c>
      <c r="V7" s="12" t="s">
        <v>60</v>
      </c>
      <c r="W7" s="12" t="s">
        <v>60</v>
      </c>
      <c r="X7" s="12" t="s">
        <v>60</v>
      </c>
      <c r="Y7" s="12" t="s">
        <v>60</v>
      </c>
      <c r="Z7" s="12" t="s">
        <v>60</v>
      </c>
      <c r="AA7" s="12" t="s">
        <v>60</v>
      </c>
      <c r="AB7" s="12" t="s">
        <v>60</v>
      </c>
      <c r="AC7" s="12" t="s">
        <v>60</v>
      </c>
      <c r="AD7" s="12" t="s">
        <v>61</v>
      </c>
      <c r="AE7" s="12" t="s">
        <v>61</v>
      </c>
      <c r="AF7" s="12" t="s">
        <v>60</v>
      </c>
      <c r="AG7" s="12" t="s">
        <v>60</v>
      </c>
      <c r="AH7" s="12" t="s">
        <v>60</v>
      </c>
      <c r="AI7" s="12" t="s">
        <v>60</v>
      </c>
      <c r="AJ7" s="12" t="s">
        <v>60</v>
      </c>
      <c r="AK7" s="12" t="s">
        <v>61</v>
      </c>
      <c r="AL7" s="12" t="s">
        <v>60</v>
      </c>
      <c r="AM7" s="12"/>
      <c r="AN7" s="53">
        <f t="shared" ref="AN7:AN12" si="0">COUNTIF(I7:AM7,"〇")*H7</f>
        <v>375</v>
      </c>
      <c r="AO7" s="53"/>
      <c r="AP7" s="46"/>
      <c r="AQ7" s="46"/>
      <c r="AR7" s="87"/>
      <c r="AS7" s="87"/>
      <c r="AT7" s="46"/>
      <c r="AU7" s="46"/>
      <c r="AV7" s="46"/>
      <c r="AW7" s="46"/>
      <c r="AX7" s="118"/>
    </row>
    <row r="8" spans="1:50" ht="18" customHeight="1" outlineLevel="1" x14ac:dyDescent="0.7">
      <c r="A8" s="123"/>
      <c r="B8" s="124"/>
      <c r="C8" s="11">
        <v>3</v>
      </c>
      <c r="D8" s="52" t="s">
        <v>13</v>
      </c>
      <c r="E8" s="52"/>
      <c r="F8" s="52"/>
      <c r="G8" s="52"/>
      <c r="H8" s="12">
        <v>15</v>
      </c>
      <c r="I8" s="12" t="s">
        <v>60</v>
      </c>
      <c r="J8" s="12" t="s">
        <v>60</v>
      </c>
      <c r="K8" s="12" t="s">
        <v>60</v>
      </c>
      <c r="L8" s="12" t="s">
        <v>61</v>
      </c>
      <c r="M8" s="12" t="s">
        <v>60</v>
      </c>
      <c r="N8" s="12" t="s">
        <v>60</v>
      </c>
      <c r="O8" s="12" t="s">
        <v>60</v>
      </c>
      <c r="P8" s="12" t="s">
        <v>60</v>
      </c>
      <c r="Q8" s="12" t="s">
        <v>60</v>
      </c>
      <c r="R8" s="12" t="s">
        <v>60</v>
      </c>
      <c r="S8" s="12" t="s">
        <v>60</v>
      </c>
      <c r="T8" s="12" t="s">
        <v>61</v>
      </c>
      <c r="U8" s="12" t="s">
        <v>60</v>
      </c>
      <c r="V8" s="12" t="s">
        <v>60</v>
      </c>
      <c r="W8" s="12" t="s">
        <v>60</v>
      </c>
      <c r="X8" s="12" t="s">
        <v>60</v>
      </c>
      <c r="Y8" s="12" t="s">
        <v>60</v>
      </c>
      <c r="Z8" s="12" t="s">
        <v>60</v>
      </c>
      <c r="AA8" s="12" t="s">
        <v>60</v>
      </c>
      <c r="AB8" s="12" t="s">
        <v>60</v>
      </c>
      <c r="AC8" s="12" t="s">
        <v>60</v>
      </c>
      <c r="AD8" s="12" t="s">
        <v>61</v>
      </c>
      <c r="AE8" s="12" t="s">
        <v>61</v>
      </c>
      <c r="AF8" s="12" t="s">
        <v>60</v>
      </c>
      <c r="AG8" s="12" t="s">
        <v>60</v>
      </c>
      <c r="AH8" s="12" t="s">
        <v>60</v>
      </c>
      <c r="AI8" s="12" t="s">
        <v>60</v>
      </c>
      <c r="AJ8" s="12" t="s">
        <v>60</v>
      </c>
      <c r="AK8" s="12" t="s">
        <v>61</v>
      </c>
      <c r="AL8" s="12" t="s">
        <v>60</v>
      </c>
      <c r="AM8" s="12"/>
      <c r="AN8" s="53">
        <f t="shared" si="0"/>
        <v>375</v>
      </c>
      <c r="AO8" s="53"/>
      <c r="AP8" s="46"/>
      <c r="AQ8" s="46"/>
      <c r="AR8" s="87"/>
      <c r="AS8" s="87"/>
      <c r="AT8" s="46"/>
      <c r="AU8" s="46"/>
      <c r="AV8" s="46"/>
      <c r="AW8" s="46"/>
      <c r="AX8" s="118"/>
    </row>
    <row r="9" spans="1:50" ht="18" customHeight="1" outlineLevel="1" x14ac:dyDescent="0.7">
      <c r="A9" s="123"/>
      <c r="B9" s="124"/>
      <c r="C9" s="11">
        <v>4</v>
      </c>
      <c r="D9" s="52" t="s">
        <v>14</v>
      </c>
      <c r="E9" s="52"/>
      <c r="F9" s="52"/>
      <c r="G9" s="52"/>
      <c r="H9" s="12">
        <v>15</v>
      </c>
      <c r="I9" s="12" t="s">
        <v>60</v>
      </c>
      <c r="J9" s="12" t="s">
        <v>60</v>
      </c>
      <c r="K9" s="12" t="s">
        <v>60</v>
      </c>
      <c r="L9" s="12" t="s">
        <v>61</v>
      </c>
      <c r="M9" s="12" t="s">
        <v>60</v>
      </c>
      <c r="N9" s="12" t="s">
        <v>60</v>
      </c>
      <c r="O9" s="12" t="s">
        <v>60</v>
      </c>
      <c r="P9" s="12" t="s">
        <v>60</v>
      </c>
      <c r="Q9" s="12" t="s">
        <v>60</v>
      </c>
      <c r="R9" s="12" t="s">
        <v>60</v>
      </c>
      <c r="S9" s="12" t="s">
        <v>60</v>
      </c>
      <c r="T9" s="12" t="s">
        <v>61</v>
      </c>
      <c r="U9" s="12" t="s">
        <v>60</v>
      </c>
      <c r="V9" s="12" t="s">
        <v>60</v>
      </c>
      <c r="W9" s="12" t="s">
        <v>60</v>
      </c>
      <c r="X9" s="12" t="s">
        <v>60</v>
      </c>
      <c r="Y9" s="12" t="s">
        <v>60</v>
      </c>
      <c r="Z9" s="12" t="s">
        <v>60</v>
      </c>
      <c r="AA9" s="12" t="s">
        <v>60</v>
      </c>
      <c r="AB9" s="12" t="s">
        <v>60</v>
      </c>
      <c r="AC9" s="12" t="s">
        <v>60</v>
      </c>
      <c r="AD9" s="12" t="s">
        <v>61</v>
      </c>
      <c r="AE9" s="12" t="s">
        <v>61</v>
      </c>
      <c r="AF9" s="12" t="s">
        <v>60</v>
      </c>
      <c r="AG9" s="12" t="s">
        <v>60</v>
      </c>
      <c r="AH9" s="12" t="s">
        <v>60</v>
      </c>
      <c r="AI9" s="12" t="s">
        <v>60</v>
      </c>
      <c r="AJ9" s="12" t="s">
        <v>60</v>
      </c>
      <c r="AK9" s="12" t="s">
        <v>61</v>
      </c>
      <c r="AL9" s="12" t="s">
        <v>60</v>
      </c>
      <c r="AM9" s="12"/>
      <c r="AN9" s="53">
        <f t="shared" si="0"/>
        <v>375</v>
      </c>
      <c r="AO9" s="53"/>
      <c r="AP9" s="46"/>
      <c r="AQ9" s="46"/>
      <c r="AR9" s="87"/>
      <c r="AS9" s="87"/>
      <c r="AT9" s="46"/>
      <c r="AU9" s="46"/>
      <c r="AV9" s="46"/>
      <c r="AW9" s="46"/>
      <c r="AX9" s="118"/>
    </row>
    <row r="10" spans="1:50" ht="18" customHeight="1" outlineLevel="1" x14ac:dyDescent="0.7">
      <c r="A10" s="123"/>
      <c r="B10" s="124"/>
      <c r="C10" s="11">
        <v>5</v>
      </c>
      <c r="D10" s="52" t="s">
        <v>17</v>
      </c>
      <c r="E10" s="52"/>
      <c r="F10" s="52"/>
      <c r="G10" s="52"/>
      <c r="H10" s="12">
        <v>30</v>
      </c>
      <c r="I10" s="12" t="s">
        <v>60</v>
      </c>
      <c r="J10" s="12" t="s">
        <v>60</v>
      </c>
      <c r="K10" s="12" t="s">
        <v>60</v>
      </c>
      <c r="L10" s="12" t="s">
        <v>61</v>
      </c>
      <c r="M10" s="12" t="s">
        <v>60</v>
      </c>
      <c r="N10" s="12" t="s">
        <v>60</v>
      </c>
      <c r="O10" s="12" t="s">
        <v>60</v>
      </c>
      <c r="P10" s="12" t="s">
        <v>60</v>
      </c>
      <c r="Q10" s="12" t="s">
        <v>60</v>
      </c>
      <c r="R10" s="12" t="s">
        <v>60</v>
      </c>
      <c r="S10" s="12" t="s">
        <v>60</v>
      </c>
      <c r="T10" s="12" t="s">
        <v>61</v>
      </c>
      <c r="U10" s="12" t="s">
        <v>60</v>
      </c>
      <c r="V10" s="12" t="s">
        <v>60</v>
      </c>
      <c r="W10" s="12" t="s">
        <v>60</v>
      </c>
      <c r="X10" s="12" t="s">
        <v>60</v>
      </c>
      <c r="Y10" s="12" t="s">
        <v>60</v>
      </c>
      <c r="Z10" s="12" t="s">
        <v>60</v>
      </c>
      <c r="AA10" s="12" t="s">
        <v>60</v>
      </c>
      <c r="AB10" s="12" t="s">
        <v>60</v>
      </c>
      <c r="AC10" s="12" t="s">
        <v>60</v>
      </c>
      <c r="AD10" s="12" t="s">
        <v>61</v>
      </c>
      <c r="AE10" s="12" t="s">
        <v>61</v>
      </c>
      <c r="AF10" s="12" t="s">
        <v>60</v>
      </c>
      <c r="AG10" s="12" t="s">
        <v>60</v>
      </c>
      <c r="AH10" s="12" t="s">
        <v>60</v>
      </c>
      <c r="AI10" s="12" t="s">
        <v>60</v>
      </c>
      <c r="AJ10" s="12" t="s">
        <v>60</v>
      </c>
      <c r="AK10" s="12" t="s">
        <v>61</v>
      </c>
      <c r="AL10" s="12" t="s">
        <v>60</v>
      </c>
      <c r="AM10" s="12"/>
      <c r="AN10" s="53">
        <f t="shared" si="0"/>
        <v>750</v>
      </c>
      <c r="AO10" s="53"/>
      <c r="AP10" s="46"/>
      <c r="AQ10" s="46"/>
      <c r="AR10" s="87"/>
      <c r="AS10" s="87"/>
      <c r="AT10" s="46"/>
      <c r="AU10" s="46"/>
      <c r="AV10" s="46"/>
      <c r="AW10" s="46"/>
      <c r="AX10" s="118"/>
    </row>
    <row r="11" spans="1:50" ht="18" customHeight="1" outlineLevel="1" x14ac:dyDescent="0.7">
      <c r="A11" s="123"/>
      <c r="B11" s="124"/>
      <c r="C11" s="11">
        <v>6</v>
      </c>
      <c r="D11" s="52" t="s">
        <v>15</v>
      </c>
      <c r="E11" s="52"/>
      <c r="F11" s="52"/>
      <c r="G11" s="52"/>
      <c r="H11" s="12">
        <v>20</v>
      </c>
      <c r="I11" s="12" t="s">
        <v>60</v>
      </c>
      <c r="J11" s="12" t="s">
        <v>60</v>
      </c>
      <c r="K11" s="12" t="s">
        <v>60</v>
      </c>
      <c r="L11" s="12" t="s">
        <v>61</v>
      </c>
      <c r="M11" s="12" t="s">
        <v>60</v>
      </c>
      <c r="N11" s="12" t="s">
        <v>60</v>
      </c>
      <c r="O11" s="12" t="s">
        <v>60</v>
      </c>
      <c r="P11" s="12" t="s">
        <v>60</v>
      </c>
      <c r="Q11" s="12" t="s">
        <v>60</v>
      </c>
      <c r="R11" s="12" t="s">
        <v>60</v>
      </c>
      <c r="S11" s="12" t="s">
        <v>60</v>
      </c>
      <c r="T11" s="12" t="s">
        <v>61</v>
      </c>
      <c r="U11" s="12" t="s">
        <v>60</v>
      </c>
      <c r="V11" s="12" t="s">
        <v>60</v>
      </c>
      <c r="W11" s="12" t="s">
        <v>60</v>
      </c>
      <c r="X11" s="12" t="s">
        <v>60</v>
      </c>
      <c r="Y11" s="12" t="s">
        <v>60</v>
      </c>
      <c r="Z11" s="12" t="s">
        <v>60</v>
      </c>
      <c r="AA11" s="12" t="s">
        <v>60</v>
      </c>
      <c r="AB11" s="12" t="s">
        <v>60</v>
      </c>
      <c r="AC11" s="12" t="s">
        <v>60</v>
      </c>
      <c r="AD11" s="12" t="s">
        <v>61</v>
      </c>
      <c r="AE11" s="12" t="s">
        <v>61</v>
      </c>
      <c r="AF11" s="12" t="s">
        <v>60</v>
      </c>
      <c r="AG11" s="12" t="s">
        <v>60</v>
      </c>
      <c r="AH11" s="12" t="s">
        <v>60</v>
      </c>
      <c r="AI11" s="12" t="s">
        <v>60</v>
      </c>
      <c r="AJ11" s="12" t="s">
        <v>60</v>
      </c>
      <c r="AK11" s="12" t="s">
        <v>61</v>
      </c>
      <c r="AL11" s="12" t="s">
        <v>60</v>
      </c>
      <c r="AM11" s="12"/>
      <c r="AN11" s="53">
        <f t="shared" si="0"/>
        <v>500</v>
      </c>
      <c r="AO11" s="53"/>
      <c r="AP11" s="46"/>
      <c r="AQ11" s="46"/>
      <c r="AR11" s="87"/>
      <c r="AS11" s="87"/>
      <c r="AT11" s="46"/>
      <c r="AU11" s="46"/>
      <c r="AV11" s="46"/>
      <c r="AW11" s="46"/>
      <c r="AX11" s="118"/>
    </row>
    <row r="12" spans="1:50" ht="18" customHeight="1" outlineLevel="1" x14ac:dyDescent="0.7">
      <c r="A12" s="123"/>
      <c r="B12" s="124"/>
      <c r="C12" s="11">
        <v>7</v>
      </c>
      <c r="D12" s="52" t="s">
        <v>16</v>
      </c>
      <c r="E12" s="52"/>
      <c r="F12" s="52"/>
      <c r="G12" s="52"/>
      <c r="H12" s="12">
        <v>30</v>
      </c>
      <c r="I12" s="12" t="s">
        <v>60</v>
      </c>
      <c r="J12" s="12" t="s">
        <v>60</v>
      </c>
      <c r="K12" s="12" t="s">
        <v>60</v>
      </c>
      <c r="L12" s="12" t="s">
        <v>61</v>
      </c>
      <c r="M12" s="12" t="s">
        <v>60</v>
      </c>
      <c r="N12" s="12" t="s">
        <v>60</v>
      </c>
      <c r="O12" s="12" t="s">
        <v>60</v>
      </c>
      <c r="P12" s="12" t="s">
        <v>60</v>
      </c>
      <c r="Q12" s="12" t="s">
        <v>60</v>
      </c>
      <c r="R12" s="12" t="s">
        <v>60</v>
      </c>
      <c r="S12" s="12" t="s">
        <v>60</v>
      </c>
      <c r="T12" s="12" t="s">
        <v>61</v>
      </c>
      <c r="U12" s="12" t="s">
        <v>60</v>
      </c>
      <c r="V12" s="12" t="s">
        <v>60</v>
      </c>
      <c r="W12" s="12" t="s">
        <v>60</v>
      </c>
      <c r="X12" s="12" t="s">
        <v>60</v>
      </c>
      <c r="Y12" s="12" t="s">
        <v>60</v>
      </c>
      <c r="Z12" s="12" t="s">
        <v>60</v>
      </c>
      <c r="AA12" s="12" t="s">
        <v>60</v>
      </c>
      <c r="AB12" s="12" t="s">
        <v>60</v>
      </c>
      <c r="AC12" s="12" t="s">
        <v>60</v>
      </c>
      <c r="AD12" s="12" t="s">
        <v>61</v>
      </c>
      <c r="AE12" s="12" t="s">
        <v>61</v>
      </c>
      <c r="AF12" s="12" t="s">
        <v>60</v>
      </c>
      <c r="AG12" s="12" t="s">
        <v>60</v>
      </c>
      <c r="AH12" s="12" t="s">
        <v>60</v>
      </c>
      <c r="AI12" s="12" t="s">
        <v>60</v>
      </c>
      <c r="AJ12" s="12" t="s">
        <v>60</v>
      </c>
      <c r="AK12" s="12" t="s">
        <v>61</v>
      </c>
      <c r="AL12" s="12" t="s">
        <v>60</v>
      </c>
      <c r="AM12" s="12"/>
      <c r="AN12" s="53">
        <f t="shared" si="0"/>
        <v>750</v>
      </c>
      <c r="AO12" s="53"/>
      <c r="AP12" s="46"/>
      <c r="AQ12" s="46"/>
      <c r="AR12" s="87"/>
      <c r="AS12" s="87"/>
      <c r="AT12" s="46"/>
      <c r="AU12" s="46"/>
      <c r="AV12" s="46"/>
      <c r="AW12" s="46"/>
      <c r="AX12" s="118"/>
    </row>
    <row r="13" spans="1:50" ht="18" customHeight="1" outlineLevel="1" x14ac:dyDescent="0.7">
      <c r="A13" s="125"/>
      <c r="B13" s="126"/>
      <c r="C13" s="32">
        <v>8</v>
      </c>
      <c r="D13" s="52" t="s">
        <v>63</v>
      </c>
      <c r="E13" s="52"/>
      <c r="F13" s="52"/>
      <c r="G13" s="52"/>
      <c r="H13" s="12">
        <v>20</v>
      </c>
      <c r="I13" s="12" t="s">
        <v>34</v>
      </c>
      <c r="J13" s="12" t="s">
        <v>34</v>
      </c>
      <c r="K13" s="12" t="s">
        <v>34</v>
      </c>
      <c r="L13" s="12" t="s">
        <v>34</v>
      </c>
      <c r="M13" s="12" t="s">
        <v>60</v>
      </c>
      <c r="N13" s="12" t="s">
        <v>60</v>
      </c>
      <c r="O13" s="12" t="s">
        <v>60</v>
      </c>
      <c r="P13" s="12" t="s">
        <v>60</v>
      </c>
      <c r="Q13" s="12" t="s">
        <v>60</v>
      </c>
      <c r="R13" s="12" t="s">
        <v>60</v>
      </c>
      <c r="S13" s="12" t="s">
        <v>60</v>
      </c>
      <c r="T13" s="12" t="s">
        <v>61</v>
      </c>
      <c r="U13" s="12" t="s">
        <v>60</v>
      </c>
      <c r="V13" s="12" t="s">
        <v>60</v>
      </c>
      <c r="W13" s="12" t="s">
        <v>60</v>
      </c>
      <c r="X13" s="12" t="s">
        <v>60</v>
      </c>
      <c r="Y13" s="12" t="s">
        <v>60</v>
      </c>
      <c r="Z13" s="12" t="s">
        <v>60</v>
      </c>
      <c r="AA13" s="12" t="s">
        <v>60</v>
      </c>
      <c r="AB13" s="12" t="s">
        <v>60</v>
      </c>
      <c r="AC13" s="12" t="s">
        <v>60</v>
      </c>
      <c r="AD13" s="12" t="s">
        <v>61</v>
      </c>
      <c r="AE13" s="12" t="s">
        <v>61</v>
      </c>
      <c r="AF13" s="12" t="s">
        <v>60</v>
      </c>
      <c r="AG13" s="12" t="s">
        <v>60</v>
      </c>
      <c r="AH13" s="12" t="s">
        <v>60</v>
      </c>
      <c r="AI13" s="12" t="s">
        <v>60</v>
      </c>
      <c r="AJ13" s="12" t="s">
        <v>60</v>
      </c>
      <c r="AK13" s="12" t="s">
        <v>61</v>
      </c>
      <c r="AL13" s="12" t="s">
        <v>60</v>
      </c>
      <c r="AM13" s="12"/>
      <c r="AN13" s="53">
        <f t="shared" ref="AN13" si="1">COUNTIF(I13:AM13,"〇")*H13</f>
        <v>440</v>
      </c>
      <c r="AO13" s="53"/>
      <c r="AP13" s="46"/>
      <c r="AQ13" s="46"/>
      <c r="AR13" s="87"/>
      <c r="AS13" s="87"/>
      <c r="AT13" s="46"/>
      <c r="AU13" s="46"/>
      <c r="AV13" s="46"/>
      <c r="AW13" s="46"/>
      <c r="AX13" s="118"/>
    </row>
    <row r="14" spans="1:50" ht="18" customHeight="1" x14ac:dyDescent="0.7">
      <c r="A14" s="58" t="s">
        <v>40</v>
      </c>
      <c r="B14" s="59"/>
      <c r="C14" s="88" t="s">
        <v>34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90"/>
    </row>
    <row r="15" spans="1:50" ht="18" customHeight="1" outlineLevel="1" x14ac:dyDescent="0.7">
      <c r="A15" s="58"/>
      <c r="B15" s="59"/>
      <c r="C15" s="11">
        <v>1</v>
      </c>
      <c r="D15" s="52" t="s">
        <v>41</v>
      </c>
      <c r="E15" s="52"/>
      <c r="F15" s="52"/>
      <c r="G15" s="52"/>
      <c r="H15" s="12">
        <v>15</v>
      </c>
      <c r="I15" s="12" t="s">
        <v>60</v>
      </c>
      <c r="J15" s="12" t="s">
        <v>60</v>
      </c>
      <c r="K15" s="12" t="s">
        <v>60</v>
      </c>
      <c r="L15" s="12" t="s">
        <v>61</v>
      </c>
      <c r="M15" s="12" t="s">
        <v>60</v>
      </c>
      <c r="N15" s="12" t="s">
        <v>60</v>
      </c>
      <c r="O15" s="12" t="s">
        <v>60</v>
      </c>
      <c r="P15" s="12" t="s">
        <v>60</v>
      </c>
      <c r="Q15" s="12" t="s">
        <v>60</v>
      </c>
      <c r="R15" s="12" t="s">
        <v>60</v>
      </c>
      <c r="S15" s="12" t="s">
        <v>60</v>
      </c>
      <c r="T15" s="12" t="s">
        <v>61</v>
      </c>
      <c r="U15" s="12" t="s">
        <v>60</v>
      </c>
      <c r="V15" s="12" t="s">
        <v>60</v>
      </c>
      <c r="W15" s="12" t="s">
        <v>60</v>
      </c>
      <c r="X15" s="12" t="s">
        <v>60</v>
      </c>
      <c r="Y15" s="12" t="s">
        <v>60</v>
      </c>
      <c r="Z15" s="12" t="s">
        <v>60</v>
      </c>
      <c r="AA15" s="12" t="s">
        <v>60</v>
      </c>
      <c r="AB15" s="12" t="s">
        <v>60</v>
      </c>
      <c r="AC15" s="12" t="s">
        <v>60</v>
      </c>
      <c r="AD15" s="12" t="s">
        <v>61</v>
      </c>
      <c r="AE15" s="12" t="s">
        <v>61</v>
      </c>
      <c r="AF15" s="12" t="s">
        <v>60</v>
      </c>
      <c r="AG15" s="12" t="s">
        <v>60</v>
      </c>
      <c r="AH15" s="12" t="s">
        <v>60</v>
      </c>
      <c r="AI15" s="12" t="s">
        <v>60</v>
      </c>
      <c r="AJ15" s="12" t="s">
        <v>60</v>
      </c>
      <c r="AK15" s="12" t="s">
        <v>61</v>
      </c>
      <c r="AL15" s="12" t="s">
        <v>60</v>
      </c>
      <c r="AM15" s="12"/>
      <c r="AN15" s="53">
        <f>COUNTIF(I15:AM15,"〇")*H15</f>
        <v>375</v>
      </c>
      <c r="AO15" s="53"/>
      <c r="AP15" s="46">
        <f>SUM(AN15:AO21)</f>
        <v>3250</v>
      </c>
      <c r="AQ15" s="46"/>
      <c r="AR15" s="87">
        <f>SUM(H15:H21)*COUNT($I$2:$AM$2)/2</f>
        <v>1950</v>
      </c>
      <c r="AS15" s="87"/>
      <c r="AT15" s="46">
        <f>AP15-AR15</f>
        <v>1300</v>
      </c>
      <c r="AU15" s="47"/>
      <c r="AV15" s="46">
        <v>80</v>
      </c>
      <c r="AW15" s="46" t="s">
        <v>35</v>
      </c>
      <c r="AX15" s="65" t="e">
        <f>AV15-AW15</f>
        <v>#VALUE!</v>
      </c>
    </row>
    <row r="16" spans="1:50" ht="18" customHeight="1" outlineLevel="1" x14ac:dyDescent="0.7">
      <c r="A16" s="58"/>
      <c r="B16" s="59"/>
      <c r="C16" s="11">
        <v>2</v>
      </c>
      <c r="D16" s="52" t="s">
        <v>42</v>
      </c>
      <c r="E16" s="52"/>
      <c r="F16" s="52"/>
      <c r="G16" s="52"/>
      <c r="H16" s="12">
        <v>15</v>
      </c>
      <c r="I16" s="12" t="s">
        <v>60</v>
      </c>
      <c r="J16" s="12" t="s">
        <v>60</v>
      </c>
      <c r="K16" s="12" t="s">
        <v>60</v>
      </c>
      <c r="L16" s="12" t="s">
        <v>61</v>
      </c>
      <c r="M16" s="12" t="s">
        <v>60</v>
      </c>
      <c r="N16" s="12" t="s">
        <v>60</v>
      </c>
      <c r="O16" s="12" t="s">
        <v>60</v>
      </c>
      <c r="P16" s="12" t="s">
        <v>60</v>
      </c>
      <c r="Q16" s="12" t="s">
        <v>60</v>
      </c>
      <c r="R16" s="12" t="s">
        <v>60</v>
      </c>
      <c r="S16" s="12" t="s">
        <v>60</v>
      </c>
      <c r="T16" s="12" t="s">
        <v>61</v>
      </c>
      <c r="U16" s="12" t="s">
        <v>60</v>
      </c>
      <c r="V16" s="12" t="s">
        <v>60</v>
      </c>
      <c r="W16" s="12" t="s">
        <v>60</v>
      </c>
      <c r="X16" s="12" t="s">
        <v>60</v>
      </c>
      <c r="Y16" s="12" t="s">
        <v>60</v>
      </c>
      <c r="Z16" s="12" t="s">
        <v>60</v>
      </c>
      <c r="AA16" s="12" t="s">
        <v>60</v>
      </c>
      <c r="AB16" s="12" t="s">
        <v>60</v>
      </c>
      <c r="AC16" s="12" t="s">
        <v>60</v>
      </c>
      <c r="AD16" s="12" t="s">
        <v>61</v>
      </c>
      <c r="AE16" s="12" t="s">
        <v>61</v>
      </c>
      <c r="AF16" s="12" t="s">
        <v>60</v>
      </c>
      <c r="AG16" s="12" t="s">
        <v>60</v>
      </c>
      <c r="AH16" s="12" t="s">
        <v>60</v>
      </c>
      <c r="AI16" s="12" t="s">
        <v>60</v>
      </c>
      <c r="AJ16" s="12" t="s">
        <v>60</v>
      </c>
      <c r="AK16" s="12" t="s">
        <v>61</v>
      </c>
      <c r="AL16" s="12" t="s">
        <v>60</v>
      </c>
      <c r="AM16" s="12"/>
      <c r="AN16" s="53">
        <f t="shared" ref="AN16:AN21" si="2">COUNTIF(I16:AM16,"〇")*H16</f>
        <v>375</v>
      </c>
      <c r="AO16" s="53"/>
      <c r="AP16" s="46"/>
      <c r="AQ16" s="46"/>
      <c r="AR16" s="87"/>
      <c r="AS16" s="87"/>
      <c r="AT16" s="46"/>
      <c r="AU16" s="47"/>
      <c r="AV16" s="46"/>
      <c r="AW16" s="46"/>
      <c r="AX16" s="109"/>
    </row>
    <row r="17" spans="1:50" ht="18" customHeight="1" outlineLevel="1" x14ac:dyDescent="0.7">
      <c r="A17" s="58"/>
      <c r="B17" s="59"/>
      <c r="C17" s="11">
        <v>3</v>
      </c>
      <c r="D17" s="52" t="s">
        <v>43</v>
      </c>
      <c r="E17" s="52"/>
      <c r="F17" s="52"/>
      <c r="G17" s="52"/>
      <c r="H17" s="12">
        <v>15</v>
      </c>
      <c r="I17" s="12" t="s">
        <v>60</v>
      </c>
      <c r="J17" s="12" t="s">
        <v>60</v>
      </c>
      <c r="K17" s="12" t="s">
        <v>60</v>
      </c>
      <c r="L17" s="12" t="s">
        <v>61</v>
      </c>
      <c r="M17" s="12" t="s">
        <v>60</v>
      </c>
      <c r="N17" s="12" t="s">
        <v>60</v>
      </c>
      <c r="O17" s="12" t="s">
        <v>60</v>
      </c>
      <c r="P17" s="12" t="s">
        <v>60</v>
      </c>
      <c r="Q17" s="12" t="s">
        <v>60</v>
      </c>
      <c r="R17" s="12" t="s">
        <v>60</v>
      </c>
      <c r="S17" s="12" t="s">
        <v>60</v>
      </c>
      <c r="T17" s="12" t="s">
        <v>61</v>
      </c>
      <c r="U17" s="12" t="s">
        <v>60</v>
      </c>
      <c r="V17" s="12" t="s">
        <v>60</v>
      </c>
      <c r="W17" s="12" t="s">
        <v>60</v>
      </c>
      <c r="X17" s="12" t="s">
        <v>60</v>
      </c>
      <c r="Y17" s="12" t="s">
        <v>60</v>
      </c>
      <c r="Z17" s="12" t="s">
        <v>60</v>
      </c>
      <c r="AA17" s="12" t="s">
        <v>60</v>
      </c>
      <c r="AB17" s="12" t="s">
        <v>60</v>
      </c>
      <c r="AC17" s="12" t="s">
        <v>60</v>
      </c>
      <c r="AD17" s="12" t="s">
        <v>61</v>
      </c>
      <c r="AE17" s="12" t="s">
        <v>61</v>
      </c>
      <c r="AF17" s="12" t="s">
        <v>60</v>
      </c>
      <c r="AG17" s="12" t="s">
        <v>60</v>
      </c>
      <c r="AH17" s="12" t="s">
        <v>60</v>
      </c>
      <c r="AI17" s="12" t="s">
        <v>60</v>
      </c>
      <c r="AJ17" s="12" t="s">
        <v>60</v>
      </c>
      <c r="AK17" s="12" t="s">
        <v>61</v>
      </c>
      <c r="AL17" s="12" t="s">
        <v>60</v>
      </c>
      <c r="AM17" s="12"/>
      <c r="AN17" s="53">
        <f t="shared" si="2"/>
        <v>375</v>
      </c>
      <c r="AO17" s="53"/>
      <c r="AP17" s="46"/>
      <c r="AQ17" s="46"/>
      <c r="AR17" s="87"/>
      <c r="AS17" s="87"/>
      <c r="AT17" s="46"/>
      <c r="AU17" s="47"/>
      <c r="AV17" s="46"/>
      <c r="AW17" s="46"/>
      <c r="AX17" s="109"/>
    </row>
    <row r="18" spans="1:50" ht="18" customHeight="1" outlineLevel="1" x14ac:dyDescent="0.7">
      <c r="A18" s="58"/>
      <c r="B18" s="59"/>
      <c r="C18" s="11">
        <v>4</v>
      </c>
      <c r="D18" s="52" t="s">
        <v>44</v>
      </c>
      <c r="E18" s="52"/>
      <c r="F18" s="52"/>
      <c r="G18" s="52"/>
      <c r="H18" s="12">
        <v>15</v>
      </c>
      <c r="I18" s="12" t="s">
        <v>60</v>
      </c>
      <c r="J18" s="12" t="s">
        <v>60</v>
      </c>
      <c r="K18" s="12" t="s">
        <v>60</v>
      </c>
      <c r="L18" s="12" t="s">
        <v>61</v>
      </c>
      <c r="M18" s="12" t="s">
        <v>60</v>
      </c>
      <c r="N18" s="12" t="s">
        <v>60</v>
      </c>
      <c r="O18" s="12" t="s">
        <v>60</v>
      </c>
      <c r="P18" s="12" t="s">
        <v>60</v>
      </c>
      <c r="Q18" s="12" t="s">
        <v>60</v>
      </c>
      <c r="R18" s="12" t="s">
        <v>60</v>
      </c>
      <c r="S18" s="12" t="s">
        <v>60</v>
      </c>
      <c r="T18" s="12" t="s">
        <v>61</v>
      </c>
      <c r="U18" s="12" t="s">
        <v>60</v>
      </c>
      <c r="V18" s="12" t="s">
        <v>60</v>
      </c>
      <c r="W18" s="12" t="s">
        <v>60</v>
      </c>
      <c r="X18" s="12" t="s">
        <v>60</v>
      </c>
      <c r="Y18" s="12" t="s">
        <v>60</v>
      </c>
      <c r="Z18" s="12" t="s">
        <v>60</v>
      </c>
      <c r="AA18" s="12" t="s">
        <v>60</v>
      </c>
      <c r="AB18" s="12" t="s">
        <v>60</v>
      </c>
      <c r="AC18" s="12" t="s">
        <v>60</v>
      </c>
      <c r="AD18" s="12" t="s">
        <v>61</v>
      </c>
      <c r="AE18" s="12" t="s">
        <v>61</v>
      </c>
      <c r="AF18" s="12" t="s">
        <v>60</v>
      </c>
      <c r="AG18" s="12" t="s">
        <v>60</v>
      </c>
      <c r="AH18" s="12" t="s">
        <v>60</v>
      </c>
      <c r="AI18" s="12" t="s">
        <v>60</v>
      </c>
      <c r="AJ18" s="12" t="s">
        <v>60</v>
      </c>
      <c r="AK18" s="12" t="s">
        <v>61</v>
      </c>
      <c r="AL18" s="12" t="s">
        <v>60</v>
      </c>
      <c r="AM18" s="12"/>
      <c r="AN18" s="53">
        <f t="shared" si="2"/>
        <v>375</v>
      </c>
      <c r="AO18" s="53"/>
      <c r="AP18" s="46"/>
      <c r="AQ18" s="46"/>
      <c r="AR18" s="87"/>
      <c r="AS18" s="87"/>
      <c r="AT18" s="46"/>
      <c r="AU18" s="47"/>
      <c r="AV18" s="46"/>
      <c r="AW18" s="46"/>
      <c r="AX18" s="109"/>
    </row>
    <row r="19" spans="1:50" ht="18" customHeight="1" outlineLevel="1" x14ac:dyDescent="0.7">
      <c r="A19" s="58"/>
      <c r="B19" s="59"/>
      <c r="C19" s="11">
        <v>5</v>
      </c>
      <c r="D19" s="52" t="s">
        <v>45</v>
      </c>
      <c r="E19" s="52"/>
      <c r="F19" s="52"/>
      <c r="G19" s="52"/>
      <c r="H19" s="12">
        <v>15</v>
      </c>
      <c r="I19" s="12" t="s">
        <v>60</v>
      </c>
      <c r="J19" s="12" t="s">
        <v>60</v>
      </c>
      <c r="K19" s="12" t="s">
        <v>60</v>
      </c>
      <c r="L19" s="12" t="s">
        <v>61</v>
      </c>
      <c r="M19" s="12" t="s">
        <v>60</v>
      </c>
      <c r="N19" s="12" t="s">
        <v>60</v>
      </c>
      <c r="O19" s="12" t="s">
        <v>60</v>
      </c>
      <c r="P19" s="12" t="s">
        <v>60</v>
      </c>
      <c r="Q19" s="12" t="s">
        <v>60</v>
      </c>
      <c r="R19" s="12" t="s">
        <v>60</v>
      </c>
      <c r="S19" s="12" t="s">
        <v>60</v>
      </c>
      <c r="T19" s="12" t="s">
        <v>61</v>
      </c>
      <c r="U19" s="12" t="s">
        <v>60</v>
      </c>
      <c r="V19" s="12" t="s">
        <v>60</v>
      </c>
      <c r="W19" s="12" t="s">
        <v>60</v>
      </c>
      <c r="X19" s="12" t="s">
        <v>60</v>
      </c>
      <c r="Y19" s="12" t="s">
        <v>60</v>
      </c>
      <c r="Z19" s="12" t="s">
        <v>60</v>
      </c>
      <c r="AA19" s="12" t="s">
        <v>60</v>
      </c>
      <c r="AB19" s="12" t="s">
        <v>60</v>
      </c>
      <c r="AC19" s="12" t="s">
        <v>60</v>
      </c>
      <c r="AD19" s="12" t="s">
        <v>61</v>
      </c>
      <c r="AE19" s="12" t="s">
        <v>61</v>
      </c>
      <c r="AF19" s="12" t="s">
        <v>60</v>
      </c>
      <c r="AG19" s="12" t="s">
        <v>60</v>
      </c>
      <c r="AH19" s="12" t="s">
        <v>60</v>
      </c>
      <c r="AI19" s="12" t="s">
        <v>60</v>
      </c>
      <c r="AJ19" s="12" t="s">
        <v>60</v>
      </c>
      <c r="AK19" s="12" t="s">
        <v>61</v>
      </c>
      <c r="AL19" s="12" t="s">
        <v>60</v>
      </c>
      <c r="AM19" s="12"/>
      <c r="AN19" s="53">
        <f t="shared" si="2"/>
        <v>375</v>
      </c>
      <c r="AO19" s="53"/>
      <c r="AP19" s="46"/>
      <c r="AQ19" s="46"/>
      <c r="AR19" s="87"/>
      <c r="AS19" s="87"/>
      <c r="AT19" s="46"/>
      <c r="AU19" s="47"/>
      <c r="AV19" s="46"/>
      <c r="AW19" s="46"/>
      <c r="AX19" s="109"/>
    </row>
    <row r="20" spans="1:50" ht="18" customHeight="1" outlineLevel="1" x14ac:dyDescent="0.7">
      <c r="A20" s="58"/>
      <c r="B20" s="59"/>
      <c r="C20" s="11">
        <v>6</v>
      </c>
      <c r="D20" s="52" t="s">
        <v>89</v>
      </c>
      <c r="E20" s="52"/>
      <c r="F20" s="52"/>
      <c r="G20" s="52"/>
      <c r="H20" s="12">
        <v>40</v>
      </c>
      <c r="I20" s="12" t="s">
        <v>60</v>
      </c>
      <c r="J20" s="12" t="s">
        <v>60</v>
      </c>
      <c r="K20" s="12" t="s">
        <v>60</v>
      </c>
      <c r="L20" s="12" t="s">
        <v>61</v>
      </c>
      <c r="M20" s="12" t="s">
        <v>60</v>
      </c>
      <c r="N20" s="12" t="s">
        <v>60</v>
      </c>
      <c r="O20" s="12" t="s">
        <v>60</v>
      </c>
      <c r="P20" s="12" t="s">
        <v>60</v>
      </c>
      <c r="Q20" s="12" t="s">
        <v>60</v>
      </c>
      <c r="R20" s="12" t="s">
        <v>60</v>
      </c>
      <c r="S20" s="12" t="s">
        <v>60</v>
      </c>
      <c r="T20" s="12" t="s">
        <v>61</v>
      </c>
      <c r="U20" s="12" t="s">
        <v>60</v>
      </c>
      <c r="V20" s="12" t="s">
        <v>60</v>
      </c>
      <c r="W20" s="12" t="s">
        <v>60</v>
      </c>
      <c r="X20" s="12" t="s">
        <v>60</v>
      </c>
      <c r="Y20" s="12" t="s">
        <v>60</v>
      </c>
      <c r="Z20" s="12" t="s">
        <v>60</v>
      </c>
      <c r="AA20" s="12" t="s">
        <v>60</v>
      </c>
      <c r="AB20" s="12" t="s">
        <v>60</v>
      </c>
      <c r="AC20" s="12" t="s">
        <v>60</v>
      </c>
      <c r="AD20" s="12" t="s">
        <v>61</v>
      </c>
      <c r="AE20" s="12" t="s">
        <v>61</v>
      </c>
      <c r="AF20" s="12" t="s">
        <v>60</v>
      </c>
      <c r="AG20" s="12" t="s">
        <v>60</v>
      </c>
      <c r="AH20" s="12" t="s">
        <v>60</v>
      </c>
      <c r="AI20" s="12" t="s">
        <v>60</v>
      </c>
      <c r="AJ20" s="12" t="s">
        <v>60</v>
      </c>
      <c r="AK20" s="12" t="s">
        <v>61</v>
      </c>
      <c r="AL20" s="12" t="s">
        <v>60</v>
      </c>
      <c r="AM20" s="12"/>
      <c r="AN20" s="53">
        <f t="shared" si="2"/>
        <v>1000</v>
      </c>
      <c r="AO20" s="53"/>
      <c r="AP20" s="46"/>
      <c r="AQ20" s="46"/>
      <c r="AR20" s="87"/>
      <c r="AS20" s="87"/>
      <c r="AT20" s="46"/>
      <c r="AU20" s="47"/>
      <c r="AV20" s="46"/>
      <c r="AW20" s="46"/>
      <c r="AX20" s="109"/>
    </row>
    <row r="21" spans="1:50" ht="18" customHeight="1" outlineLevel="1" x14ac:dyDescent="0.7">
      <c r="A21" s="58"/>
      <c r="B21" s="59"/>
      <c r="C21" s="11">
        <v>7</v>
      </c>
      <c r="D21" s="52" t="s">
        <v>46</v>
      </c>
      <c r="E21" s="52"/>
      <c r="F21" s="52"/>
      <c r="G21" s="52"/>
      <c r="H21" s="12">
        <v>15</v>
      </c>
      <c r="I21" s="12" t="s">
        <v>60</v>
      </c>
      <c r="J21" s="12" t="s">
        <v>60</v>
      </c>
      <c r="K21" s="12" t="s">
        <v>60</v>
      </c>
      <c r="L21" s="12" t="s">
        <v>61</v>
      </c>
      <c r="M21" s="12" t="s">
        <v>60</v>
      </c>
      <c r="N21" s="12" t="s">
        <v>60</v>
      </c>
      <c r="O21" s="12" t="s">
        <v>60</v>
      </c>
      <c r="P21" s="12" t="s">
        <v>60</v>
      </c>
      <c r="Q21" s="12" t="s">
        <v>60</v>
      </c>
      <c r="R21" s="12" t="s">
        <v>60</v>
      </c>
      <c r="S21" s="12" t="s">
        <v>60</v>
      </c>
      <c r="T21" s="12" t="s">
        <v>61</v>
      </c>
      <c r="U21" s="12" t="s">
        <v>60</v>
      </c>
      <c r="V21" s="12" t="s">
        <v>60</v>
      </c>
      <c r="W21" s="12" t="s">
        <v>60</v>
      </c>
      <c r="X21" s="12" t="s">
        <v>60</v>
      </c>
      <c r="Y21" s="12" t="s">
        <v>60</v>
      </c>
      <c r="Z21" s="12" t="s">
        <v>60</v>
      </c>
      <c r="AA21" s="12" t="s">
        <v>60</v>
      </c>
      <c r="AB21" s="12" t="s">
        <v>60</v>
      </c>
      <c r="AC21" s="12" t="s">
        <v>60</v>
      </c>
      <c r="AD21" s="12" t="s">
        <v>61</v>
      </c>
      <c r="AE21" s="12" t="s">
        <v>61</v>
      </c>
      <c r="AF21" s="12" t="s">
        <v>60</v>
      </c>
      <c r="AG21" s="12" t="s">
        <v>60</v>
      </c>
      <c r="AH21" s="12" t="s">
        <v>60</v>
      </c>
      <c r="AI21" s="12" t="s">
        <v>60</v>
      </c>
      <c r="AJ21" s="12" t="s">
        <v>60</v>
      </c>
      <c r="AK21" s="12" t="s">
        <v>61</v>
      </c>
      <c r="AL21" s="12" t="s">
        <v>60</v>
      </c>
      <c r="AM21" s="12"/>
      <c r="AN21" s="53">
        <f t="shared" si="2"/>
        <v>375</v>
      </c>
      <c r="AO21" s="53"/>
      <c r="AP21" s="46"/>
      <c r="AQ21" s="46"/>
      <c r="AR21" s="87"/>
      <c r="AS21" s="87"/>
      <c r="AT21" s="46"/>
      <c r="AU21" s="47"/>
      <c r="AV21" s="46"/>
      <c r="AW21" s="46"/>
      <c r="AX21" s="110"/>
    </row>
    <row r="22" spans="1:50" x14ac:dyDescent="0.7">
      <c r="A22" s="58" t="s">
        <v>18</v>
      </c>
      <c r="B22" s="59"/>
      <c r="C22" s="88" t="s">
        <v>35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90"/>
    </row>
    <row r="23" spans="1:50" outlineLevel="1" x14ac:dyDescent="0.7">
      <c r="A23" s="58"/>
      <c r="B23" s="59"/>
      <c r="C23" s="11">
        <v>1</v>
      </c>
      <c r="D23" s="52" t="s">
        <v>22</v>
      </c>
      <c r="E23" s="52"/>
      <c r="F23" s="52"/>
      <c r="G23" s="52"/>
      <c r="H23" s="12">
        <v>15</v>
      </c>
      <c r="I23" s="12" t="s">
        <v>60</v>
      </c>
      <c r="J23" s="12" t="s">
        <v>61</v>
      </c>
      <c r="K23" s="12" t="s">
        <v>60</v>
      </c>
      <c r="L23" s="12" t="s">
        <v>61</v>
      </c>
      <c r="M23" s="12" t="s">
        <v>61</v>
      </c>
      <c r="N23" s="12" t="s">
        <v>60</v>
      </c>
      <c r="O23" s="12" t="s">
        <v>61</v>
      </c>
      <c r="P23" s="12" t="s">
        <v>60</v>
      </c>
      <c r="Q23" s="12" t="s">
        <v>61</v>
      </c>
      <c r="R23" s="12" t="s">
        <v>60</v>
      </c>
      <c r="S23" s="12" t="s">
        <v>61</v>
      </c>
      <c r="T23" s="12" t="s">
        <v>61</v>
      </c>
      <c r="U23" s="12" t="s">
        <v>60</v>
      </c>
      <c r="V23" s="12" t="s">
        <v>61</v>
      </c>
      <c r="W23" s="12" t="s">
        <v>60</v>
      </c>
      <c r="X23" s="12" t="s">
        <v>61</v>
      </c>
      <c r="Y23" s="12" t="s">
        <v>60</v>
      </c>
      <c r="Z23" s="12" t="s">
        <v>61</v>
      </c>
      <c r="AA23" s="12" t="s">
        <v>60</v>
      </c>
      <c r="AB23" s="12" t="s">
        <v>61</v>
      </c>
      <c r="AC23" s="12" t="s">
        <v>60</v>
      </c>
      <c r="AD23" s="12" t="s">
        <v>61</v>
      </c>
      <c r="AE23" s="12" t="s">
        <v>61</v>
      </c>
      <c r="AF23" s="12" t="s">
        <v>60</v>
      </c>
      <c r="AG23" s="12" t="s">
        <v>60</v>
      </c>
      <c r="AH23" s="12" t="s">
        <v>61</v>
      </c>
      <c r="AI23" s="12" t="s">
        <v>60</v>
      </c>
      <c r="AJ23" s="12" t="s">
        <v>34</v>
      </c>
      <c r="AK23" s="12" t="s">
        <v>61</v>
      </c>
      <c r="AL23" s="12" t="s">
        <v>60</v>
      </c>
      <c r="AM23" s="12"/>
      <c r="AN23" s="53">
        <f>COUNTIF(I23:AM23,"〇")*H23</f>
        <v>210</v>
      </c>
      <c r="AO23" s="53"/>
      <c r="AP23" s="46">
        <f>SUM(AN23:AO29)</f>
        <v>1050</v>
      </c>
      <c r="AQ23" s="46"/>
      <c r="AR23" s="87">
        <f>SUM(H23:H29)*COUNT($I$2:$AM$2)/3</f>
        <v>750</v>
      </c>
      <c r="AS23" s="87"/>
      <c r="AT23" s="46">
        <f>AP23-AR23</f>
        <v>300</v>
      </c>
      <c r="AU23" s="47"/>
      <c r="AV23" s="111"/>
      <c r="AW23" s="111"/>
      <c r="AX23" s="112"/>
    </row>
    <row r="24" spans="1:50" outlineLevel="1" x14ac:dyDescent="0.7">
      <c r="A24" s="58"/>
      <c r="B24" s="59"/>
      <c r="C24" s="11">
        <v>2</v>
      </c>
      <c r="D24" s="52" t="s">
        <v>23</v>
      </c>
      <c r="E24" s="52"/>
      <c r="F24" s="52"/>
      <c r="G24" s="52"/>
      <c r="H24" s="12">
        <v>10</v>
      </c>
      <c r="I24" s="12" t="s">
        <v>60</v>
      </c>
      <c r="J24" s="12" t="s">
        <v>61</v>
      </c>
      <c r="K24" s="12" t="s">
        <v>60</v>
      </c>
      <c r="L24" s="12" t="s">
        <v>61</v>
      </c>
      <c r="M24" s="12" t="s">
        <v>61</v>
      </c>
      <c r="N24" s="12" t="s">
        <v>60</v>
      </c>
      <c r="O24" s="12" t="s">
        <v>61</v>
      </c>
      <c r="P24" s="12" t="s">
        <v>60</v>
      </c>
      <c r="Q24" s="12" t="s">
        <v>61</v>
      </c>
      <c r="R24" s="12" t="s">
        <v>60</v>
      </c>
      <c r="S24" s="12" t="s">
        <v>61</v>
      </c>
      <c r="T24" s="12" t="s">
        <v>61</v>
      </c>
      <c r="U24" s="12" t="s">
        <v>60</v>
      </c>
      <c r="V24" s="12" t="s">
        <v>61</v>
      </c>
      <c r="W24" s="12" t="s">
        <v>60</v>
      </c>
      <c r="X24" s="12" t="s">
        <v>61</v>
      </c>
      <c r="Y24" s="12" t="s">
        <v>60</v>
      </c>
      <c r="Z24" s="12" t="s">
        <v>61</v>
      </c>
      <c r="AA24" s="12" t="s">
        <v>60</v>
      </c>
      <c r="AB24" s="12" t="s">
        <v>61</v>
      </c>
      <c r="AC24" s="12" t="s">
        <v>60</v>
      </c>
      <c r="AD24" s="12" t="s">
        <v>61</v>
      </c>
      <c r="AE24" s="12" t="s">
        <v>61</v>
      </c>
      <c r="AF24" s="12" t="s">
        <v>60</v>
      </c>
      <c r="AG24" s="12" t="s">
        <v>60</v>
      </c>
      <c r="AH24" s="12" t="s">
        <v>61</v>
      </c>
      <c r="AI24" s="12" t="s">
        <v>60</v>
      </c>
      <c r="AJ24" s="12" t="s">
        <v>34</v>
      </c>
      <c r="AK24" s="12" t="s">
        <v>61</v>
      </c>
      <c r="AL24" s="12" t="s">
        <v>60</v>
      </c>
      <c r="AM24" s="12"/>
      <c r="AN24" s="53">
        <f t="shared" ref="AN24:AN29" si="3">COUNTIF(I24:AM24,"〇")*H24</f>
        <v>140</v>
      </c>
      <c r="AO24" s="53"/>
      <c r="AP24" s="46"/>
      <c r="AQ24" s="46"/>
      <c r="AR24" s="87"/>
      <c r="AS24" s="87"/>
      <c r="AT24" s="46"/>
      <c r="AU24" s="47"/>
      <c r="AV24" s="111"/>
      <c r="AW24" s="111"/>
      <c r="AX24" s="113"/>
    </row>
    <row r="25" spans="1:50" outlineLevel="1" x14ac:dyDescent="0.7">
      <c r="A25" s="58"/>
      <c r="B25" s="59"/>
      <c r="C25" s="11">
        <v>3</v>
      </c>
      <c r="D25" s="52" t="s">
        <v>24</v>
      </c>
      <c r="E25" s="52"/>
      <c r="F25" s="52"/>
      <c r="G25" s="52"/>
      <c r="H25" s="12">
        <v>10</v>
      </c>
      <c r="I25" s="12" t="s">
        <v>60</v>
      </c>
      <c r="J25" s="12" t="s">
        <v>61</v>
      </c>
      <c r="K25" s="12" t="s">
        <v>60</v>
      </c>
      <c r="L25" s="12" t="s">
        <v>61</v>
      </c>
      <c r="M25" s="12" t="s">
        <v>61</v>
      </c>
      <c r="N25" s="12" t="s">
        <v>60</v>
      </c>
      <c r="O25" s="12" t="s">
        <v>61</v>
      </c>
      <c r="P25" s="12" t="s">
        <v>60</v>
      </c>
      <c r="Q25" s="12" t="s">
        <v>61</v>
      </c>
      <c r="R25" s="12" t="s">
        <v>60</v>
      </c>
      <c r="S25" s="12" t="s">
        <v>61</v>
      </c>
      <c r="T25" s="12" t="s">
        <v>61</v>
      </c>
      <c r="U25" s="12" t="s">
        <v>60</v>
      </c>
      <c r="V25" s="12" t="s">
        <v>61</v>
      </c>
      <c r="W25" s="12" t="s">
        <v>60</v>
      </c>
      <c r="X25" s="12" t="s">
        <v>61</v>
      </c>
      <c r="Y25" s="12" t="s">
        <v>60</v>
      </c>
      <c r="Z25" s="12" t="s">
        <v>61</v>
      </c>
      <c r="AA25" s="12" t="s">
        <v>60</v>
      </c>
      <c r="AB25" s="12" t="s">
        <v>61</v>
      </c>
      <c r="AC25" s="12" t="s">
        <v>60</v>
      </c>
      <c r="AD25" s="12" t="s">
        <v>61</v>
      </c>
      <c r="AE25" s="12" t="s">
        <v>61</v>
      </c>
      <c r="AF25" s="12" t="s">
        <v>60</v>
      </c>
      <c r="AG25" s="12" t="s">
        <v>60</v>
      </c>
      <c r="AH25" s="12" t="s">
        <v>61</v>
      </c>
      <c r="AI25" s="12" t="s">
        <v>60</v>
      </c>
      <c r="AJ25" s="12" t="s">
        <v>34</v>
      </c>
      <c r="AK25" s="12" t="s">
        <v>61</v>
      </c>
      <c r="AL25" s="12" t="s">
        <v>60</v>
      </c>
      <c r="AM25" s="12"/>
      <c r="AN25" s="53">
        <f t="shared" si="3"/>
        <v>140</v>
      </c>
      <c r="AO25" s="53"/>
      <c r="AP25" s="46"/>
      <c r="AQ25" s="46"/>
      <c r="AR25" s="87"/>
      <c r="AS25" s="87"/>
      <c r="AT25" s="46"/>
      <c r="AU25" s="47"/>
      <c r="AV25" s="111"/>
      <c r="AW25" s="111"/>
      <c r="AX25" s="113"/>
    </row>
    <row r="26" spans="1:50" outlineLevel="1" x14ac:dyDescent="0.7">
      <c r="A26" s="58"/>
      <c r="B26" s="59"/>
      <c r="C26" s="11">
        <v>4</v>
      </c>
      <c r="D26" s="52" t="s">
        <v>19</v>
      </c>
      <c r="E26" s="52"/>
      <c r="F26" s="52"/>
      <c r="G26" s="52"/>
      <c r="H26" s="12">
        <v>10</v>
      </c>
      <c r="I26" s="12" t="s">
        <v>60</v>
      </c>
      <c r="J26" s="12" t="s">
        <v>61</v>
      </c>
      <c r="K26" s="12" t="s">
        <v>60</v>
      </c>
      <c r="L26" s="12" t="s">
        <v>61</v>
      </c>
      <c r="M26" s="12" t="s">
        <v>61</v>
      </c>
      <c r="N26" s="12" t="s">
        <v>60</v>
      </c>
      <c r="O26" s="12" t="s">
        <v>61</v>
      </c>
      <c r="P26" s="12" t="s">
        <v>60</v>
      </c>
      <c r="Q26" s="12" t="s">
        <v>61</v>
      </c>
      <c r="R26" s="12" t="s">
        <v>60</v>
      </c>
      <c r="S26" s="12" t="s">
        <v>61</v>
      </c>
      <c r="T26" s="12" t="s">
        <v>61</v>
      </c>
      <c r="U26" s="12" t="s">
        <v>60</v>
      </c>
      <c r="V26" s="12" t="s">
        <v>61</v>
      </c>
      <c r="W26" s="12" t="s">
        <v>60</v>
      </c>
      <c r="X26" s="12" t="s">
        <v>61</v>
      </c>
      <c r="Y26" s="12" t="s">
        <v>60</v>
      </c>
      <c r="Z26" s="12" t="s">
        <v>61</v>
      </c>
      <c r="AA26" s="12" t="s">
        <v>60</v>
      </c>
      <c r="AB26" s="12" t="s">
        <v>61</v>
      </c>
      <c r="AC26" s="12" t="s">
        <v>60</v>
      </c>
      <c r="AD26" s="12" t="s">
        <v>61</v>
      </c>
      <c r="AE26" s="12" t="s">
        <v>61</v>
      </c>
      <c r="AF26" s="12" t="s">
        <v>60</v>
      </c>
      <c r="AG26" s="12" t="s">
        <v>60</v>
      </c>
      <c r="AH26" s="12" t="s">
        <v>61</v>
      </c>
      <c r="AI26" s="12" t="s">
        <v>60</v>
      </c>
      <c r="AJ26" s="12" t="s">
        <v>34</v>
      </c>
      <c r="AK26" s="12" t="s">
        <v>61</v>
      </c>
      <c r="AL26" s="12" t="s">
        <v>60</v>
      </c>
      <c r="AM26" s="12"/>
      <c r="AN26" s="53">
        <f t="shared" si="3"/>
        <v>140</v>
      </c>
      <c r="AO26" s="53"/>
      <c r="AP26" s="46"/>
      <c r="AQ26" s="46"/>
      <c r="AR26" s="87"/>
      <c r="AS26" s="87"/>
      <c r="AT26" s="46"/>
      <c r="AU26" s="47"/>
      <c r="AV26" s="111"/>
      <c r="AW26" s="111"/>
      <c r="AX26" s="113"/>
    </row>
    <row r="27" spans="1:50" outlineLevel="1" x14ac:dyDescent="0.7">
      <c r="A27" s="58"/>
      <c r="B27" s="59"/>
      <c r="C27" s="11">
        <v>5</v>
      </c>
      <c r="D27" s="52" t="s">
        <v>20</v>
      </c>
      <c r="E27" s="52"/>
      <c r="F27" s="52"/>
      <c r="G27" s="52"/>
      <c r="H27" s="12">
        <v>10</v>
      </c>
      <c r="I27" s="12" t="s">
        <v>60</v>
      </c>
      <c r="J27" s="12" t="s">
        <v>61</v>
      </c>
      <c r="K27" s="12" t="s">
        <v>60</v>
      </c>
      <c r="L27" s="12" t="s">
        <v>61</v>
      </c>
      <c r="M27" s="12" t="s">
        <v>61</v>
      </c>
      <c r="N27" s="12" t="s">
        <v>60</v>
      </c>
      <c r="O27" s="12" t="s">
        <v>61</v>
      </c>
      <c r="P27" s="12" t="s">
        <v>60</v>
      </c>
      <c r="Q27" s="12" t="s">
        <v>61</v>
      </c>
      <c r="R27" s="12" t="s">
        <v>60</v>
      </c>
      <c r="S27" s="12" t="s">
        <v>61</v>
      </c>
      <c r="T27" s="12" t="s">
        <v>61</v>
      </c>
      <c r="U27" s="12" t="s">
        <v>60</v>
      </c>
      <c r="V27" s="12" t="s">
        <v>61</v>
      </c>
      <c r="W27" s="12" t="s">
        <v>60</v>
      </c>
      <c r="X27" s="12" t="s">
        <v>61</v>
      </c>
      <c r="Y27" s="12" t="s">
        <v>60</v>
      </c>
      <c r="Z27" s="12" t="s">
        <v>61</v>
      </c>
      <c r="AA27" s="12" t="s">
        <v>60</v>
      </c>
      <c r="AB27" s="12" t="s">
        <v>61</v>
      </c>
      <c r="AC27" s="12" t="s">
        <v>60</v>
      </c>
      <c r="AD27" s="12" t="s">
        <v>61</v>
      </c>
      <c r="AE27" s="12" t="s">
        <v>61</v>
      </c>
      <c r="AF27" s="12" t="s">
        <v>60</v>
      </c>
      <c r="AG27" s="12" t="s">
        <v>60</v>
      </c>
      <c r="AH27" s="12" t="s">
        <v>61</v>
      </c>
      <c r="AI27" s="12" t="s">
        <v>60</v>
      </c>
      <c r="AJ27" s="12" t="s">
        <v>34</v>
      </c>
      <c r="AK27" s="12" t="s">
        <v>61</v>
      </c>
      <c r="AL27" s="12" t="s">
        <v>60</v>
      </c>
      <c r="AM27" s="12"/>
      <c r="AN27" s="53">
        <f t="shared" si="3"/>
        <v>140</v>
      </c>
      <c r="AO27" s="53"/>
      <c r="AP27" s="46"/>
      <c r="AQ27" s="46"/>
      <c r="AR27" s="87"/>
      <c r="AS27" s="87"/>
      <c r="AT27" s="46"/>
      <c r="AU27" s="47"/>
      <c r="AV27" s="111"/>
      <c r="AW27" s="111"/>
      <c r="AX27" s="113"/>
    </row>
    <row r="28" spans="1:50" outlineLevel="1" x14ac:dyDescent="0.7">
      <c r="A28" s="58"/>
      <c r="B28" s="59"/>
      <c r="C28" s="11">
        <v>6</v>
      </c>
      <c r="D28" s="52" t="s">
        <v>25</v>
      </c>
      <c r="E28" s="52"/>
      <c r="F28" s="52"/>
      <c r="G28" s="52"/>
      <c r="H28" s="12">
        <v>10</v>
      </c>
      <c r="I28" s="12" t="s">
        <v>60</v>
      </c>
      <c r="J28" s="12" t="s">
        <v>61</v>
      </c>
      <c r="K28" s="12" t="s">
        <v>60</v>
      </c>
      <c r="L28" s="12" t="s">
        <v>61</v>
      </c>
      <c r="M28" s="12" t="s">
        <v>61</v>
      </c>
      <c r="N28" s="12" t="s">
        <v>60</v>
      </c>
      <c r="O28" s="12" t="s">
        <v>61</v>
      </c>
      <c r="P28" s="12" t="s">
        <v>60</v>
      </c>
      <c r="Q28" s="12" t="s">
        <v>61</v>
      </c>
      <c r="R28" s="12" t="s">
        <v>60</v>
      </c>
      <c r="S28" s="12" t="s">
        <v>61</v>
      </c>
      <c r="T28" s="12" t="s">
        <v>61</v>
      </c>
      <c r="U28" s="12" t="s">
        <v>60</v>
      </c>
      <c r="V28" s="12" t="s">
        <v>61</v>
      </c>
      <c r="W28" s="12" t="s">
        <v>60</v>
      </c>
      <c r="X28" s="12" t="s">
        <v>61</v>
      </c>
      <c r="Y28" s="12" t="s">
        <v>60</v>
      </c>
      <c r="Z28" s="12" t="s">
        <v>61</v>
      </c>
      <c r="AA28" s="12" t="s">
        <v>60</v>
      </c>
      <c r="AB28" s="12" t="s">
        <v>61</v>
      </c>
      <c r="AC28" s="12" t="s">
        <v>60</v>
      </c>
      <c r="AD28" s="12" t="s">
        <v>61</v>
      </c>
      <c r="AE28" s="12" t="s">
        <v>61</v>
      </c>
      <c r="AF28" s="12" t="s">
        <v>60</v>
      </c>
      <c r="AG28" s="12" t="s">
        <v>60</v>
      </c>
      <c r="AH28" s="12" t="s">
        <v>61</v>
      </c>
      <c r="AI28" s="12" t="s">
        <v>60</v>
      </c>
      <c r="AJ28" s="12" t="s">
        <v>34</v>
      </c>
      <c r="AK28" s="12" t="s">
        <v>61</v>
      </c>
      <c r="AL28" s="12" t="s">
        <v>60</v>
      </c>
      <c r="AM28" s="12"/>
      <c r="AN28" s="53">
        <f t="shared" si="3"/>
        <v>140</v>
      </c>
      <c r="AO28" s="53"/>
      <c r="AP28" s="46"/>
      <c r="AQ28" s="46"/>
      <c r="AR28" s="87"/>
      <c r="AS28" s="87"/>
      <c r="AT28" s="46"/>
      <c r="AU28" s="47"/>
      <c r="AV28" s="111"/>
      <c r="AW28" s="111"/>
      <c r="AX28" s="113"/>
    </row>
    <row r="29" spans="1:50" outlineLevel="1" x14ac:dyDescent="0.7">
      <c r="A29" s="58"/>
      <c r="B29" s="59"/>
      <c r="C29" s="11">
        <v>7</v>
      </c>
      <c r="D29" s="52" t="s">
        <v>21</v>
      </c>
      <c r="E29" s="52"/>
      <c r="F29" s="52"/>
      <c r="G29" s="52"/>
      <c r="H29" s="12">
        <v>10</v>
      </c>
      <c r="I29" s="12" t="s">
        <v>60</v>
      </c>
      <c r="J29" s="12" t="s">
        <v>61</v>
      </c>
      <c r="K29" s="12" t="s">
        <v>60</v>
      </c>
      <c r="L29" s="12" t="s">
        <v>61</v>
      </c>
      <c r="M29" s="12" t="s">
        <v>61</v>
      </c>
      <c r="N29" s="12" t="s">
        <v>60</v>
      </c>
      <c r="O29" s="12" t="s">
        <v>61</v>
      </c>
      <c r="P29" s="12" t="s">
        <v>60</v>
      </c>
      <c r="Q29" s="12" t="s">
        <v>61</v>
      </c>
      <c r="R29" s="12" t="s">
        <v>60</v>
      </c>
      <c r="S29" s="12" t="s">
        <v>61</v>
      </c>
      <c r="T29" s="12" t="s">
        <v>61</v>
      </c>
      <c r="U29" s="12" t="s">
        <v>60</v>
      </c>
      <c r="V29" s="12" t="s">
        <v>61</v>
      </c>
      <c r="W29" s="12" t="s">
        <v>60</v>
      </c>
      <c r="X29" s="12" t="s">
        <v>61</v>
      </c>
      <c r="Y29" s="12" t="s">
        <v>60</v>
      </c>
      <c r="Z29" s="12" t="s">
        <v>61</v>
      </c>
      <c r="AA29" s="12" t="s">
        <v>60</v>
      </c>
      <c r="AB29" s="12" t="s">
        <v>61</v>
      </c>
      <c r="AC29" s="12" t="s">
        <v>60</v>
      </c>
      <c r="AD29" s="12" t="s">
        <v>61</v>
      </c>
      <c r="AE29" s="12" t="s">
        <v>61</v>
      </c>
      <c r="AF29" s="12" t="s">
        <v>60</v>
      </c>
      <c r="AG29" s="12" t="s">
        <v>60</v>
      </c>
      <c r="AH29" s="12" t="s">
        <v>61</v>
      </c>
      <c r="AI29" s="12" t="s">
        <v>60</v>
      </c>
      <c r="AJ29" s="12" t="s">
        <v>34</v>
      </c>
      <c r="AK29" s="12" t="s">
        <v>61</v>
      </c>
      <c r="AL29" s="12" t="s">
        <v>60</v>
      </c>
      <c r="AM29" s="12"/>
      <c r="AN29" s="53">
        <f t="shared" si="3"/>
        <v>140</v>
      </c>
      <c r="AO29" s="53"/>
      <c r="AP29" s="46"/>
      <c r="AQ29" s="46"/>
      <c r="AR29" s="87"/>
      <c r="AS29" s="87"/>
      <c r="AT29" s="46"/>
      <c r="AU29" s="47"/>
      <c r="AV29" s="111"/>
      <c r="AW29" s="111"/>
      <c r="AX29" s="114"/>
    </row>
    <row r="30" spans="1:50" x14ac:dyDescent="0.7">
      <c r="A30" s="58" t="s">
        <v>47</v>
      </c>
      <c r="B30" s="59"/>
      <c r="C30" s="92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4"/>
    </row>
    <row r="31" spans="1:50" outlineLevel="1" x14ac:dyDescent="0.7">
      <c r="A31" s="58"/>
      <c r="B31" s="59"/>
      <c r="C31" s="11">
        <v>1</v>
      </c>
      <c r="D31" s="52" t="s">
        <v>26</v>
      </c>
      <c r="E31" s="52"/>
      <c r="F31" s="52"/>
      <c r="G31" s="52"/>
      <c r="H31" s="12">
        <v>10</v>
      </c>
      <c r="I31" s="12" t="s">
        <v>60</v>
      </c>
      <c r="J31" s="12" t="s">
        <v>61</v>
      </c>
      <c r="K31" s="12" t="s">
        <v>60</v>
      </c>
      <c r="L31" s="12" t="s">
        <v>61</v>
      </c>
      <c r="M31" s="12" t="s">
        <v>61</v>
      </c>
      <c r="N31" s="12" t="s">
        <v>60</v>
      </c>
      <c r="O31" s="12" t="s">
        <v>61</v>
      </c>
      <c r="P31" s="12" t="s">
        <v>60</v>
      </c>
      <c r="Q31" s="12" t="s">
        <v>61</v>
      </c>
      <c r="R31" s="12" t="s">
        <v>60</v>
      </c>
      <c r="S31" s="12" t="s">
        <v>61</v>
      </c>
      <c r="T31" s="12" t="s">
        <v>61</v>
      </c>
      <c r="U31" s="12" t="s">
        <v>60</v>
      </c>
      <c r="V31" s="12" t="s">
        <v>61</v>
      </c>
      <c r="W31" s="12" t="s">
        <v>60</v>
      </c>
      <c r="X31" s="12" t="s">
        <v>61</v>
      </c>
      <c r="Y31" s="12" t="s">
        <v>60</v>
      </c>
      <c r="Z31" s="12" t="s">
        <v>61</v>
      </c>
      <c r="AA31" s="12" t="s">
        <v>60</v>
      </c>
      <c r="AB31" s="12" t="s">
        <v>61</v>
      </c>
      <c r="AC31" s="12" t="s">
        <v>60</v>
      </c>
      <c r="AD31" s="12" t="s">
        <v>61</v>
      </c>
      <c r="AE31" s="12" t="s">
        <v>61</v>
      </c>
      <c r="AF31" s="12" t="s">
        <v>60</v>
      </c>
      <c r="AG31" s="12" t="s">
        <v>60</v>
      </c>
      <c r="AH31" s="12" t="s">
        <v>61</v>
      </c>
      <c r="AI31" s="12" t="s">
        <v>60</v>
      </c>
      <c r="AJ31" s="12" t="s">
        <v>34</v>
      </c>
      <c r="AK31" s="12" t="s">
        <v>61</v>
      </c>
      <c r="AL31" s="12" t="s">
        <v>60</v>
      </c>
      <c r="AM31" s="12"/>
      <c r="AN31" s="53">
        <f>COUNTIF(I31:AM31,"〇")*H31</f>
        <v>140</v>
      </c>
      <c r="AO31" s="53"/>
      <c r="AP31" s="46">
        <f>SUM(AN31:AO38)</f>
        <v>1120</v>
      </c>
      <c r="AQ31" s="46"/>
      <c r="AR31" s="87">
        <f>SUM(H31:H38)*COUNT($I$2:$AM$2)/3</f>
        <v>800</v>
      </c>
      <c r="AS31" s="87"/>
      <c r="AT31" s="46">
        <f>AP31-AR31</f>
        <v>320</v>
      </c>
      <c r="AU31" s="47"/>
      <c r="AV31" s="48"/>
      <c r="AW31" s="48"/>
      <c r="AX31" s="49"/>
    </row>
    <row r="32" spans="1:50" outlineLevel="1" x14ac:dyDescent="0.7">
      <c r="A32" s="58"/>
      <c r="B32" s="59"/>
      <c r="C32" s="11">
        <v>2</v>
      </c>
      <c r="D32" s="52" t="s">
        <v>27</v>
      </c>
      <c r="E32" s="52"/>
      <c r="F32" s="52"/>
      <c r="G32" s="52"/>
      <c r="H32" s="12">
        <v>10</v>
      </c>
      <c r="I32" s="12" t="s">
        <v>60</v>
      </c>
      <c r="J32" s="12" t="s">
        <v>61</v>
      </c>
      <c r="K32" s="12" t="s">
        <v>60</v>
      </c>
      <c r="L32" s="12" t="s">
        <v>61</v>
      </c>
      <c r="M32" s="12" t="s">
        <v>61</v>
      </c>
      <c r="N32" s="12" t="s">
        <v>60</v>
      </c>
      <c r="O32" s="12" t="s">
        <v>61</v>
      </c>
      <c r="P32" s="12" t="s">
        <v>60</v>
      </c>
      <c r="Q32" s="12" t="s">
        <v>61</v>
      </c>
      <c r="R32" s="12" t="s">
        <v>60</v>
      </c>
      <c r="S32" s="12" t="s">
        <v>61</v>
      </c>
      <c r="T32" s="12" t="s">
        <v>61</v>
      </c>
      <c r="U32" s="12" t="s">
        <v>60</v>
      </c>
      <c r="V32" s="12" t="s">
        <v>61</v>
      </c>
      <c r="W32" s="12" t="s">
        <v>60</v>
      </c>
      <c r="X32" s="12" t="s">
        <v>61</v>
      </c>
      <c r="Y32" s="12" t="s">
        <v>60</v>
      </c>
      <c r="Z32" s="12" t="s">
        <v>61</v>
      </c>
      <c r="AA32" s="12" t="s">
        <v>60</v>
      </c>
      <c r="AB32" s="12" t="s">
        <v>61</v>
      </c>
      <c r="AC32" s="12" t="s">
        <v>60</v>
      </c>
      <c r="AD32" s="12" t="s">
        <v>61</v>
      </c>
      <c r="AE32" s="12" t="s">
        <v>61</v>
      </c>
      <c r="AF32" s="12" t="s">
        <v>60</v>
      </c>
      <c r="AG32" s="12" t="s">
        <v>60</v>
      </c>
      <c r="AH32" s="12" t="s">
        <v>61</v>
      </c>
      <c r="AI32" s="12" t="s">
        <v>60</v>
      </c>
      <c r="AJ32" s="12" t="s">
        <v>34</v>
      </c>
      <c r="AK32" s="12" t="s">
        <v>61</v>
      </c>
      <c r="AL32" s="12" t="s">
        <v>60</v>
      </c>
      <c r="AM32" s="12"/>
      <c r="AN32" s="53">
        <f t="shared" ref="AN32:AN38" si="4">COUNTIF(I32:AM32,"〇")*H32</f>
        <v>140</v>
      </c>
      <c r="AO32" s="53"/>
      <c r="AP32" s="46"/>
      <c r="AQ32" s="46"/>
      <c r="AR32" s="87"/>
      <c r="AS32" s="87"/>
      <c r="AT32" s="46"/>
      <c r="AU32" s="47"/>
      <c r="AV32" s="48"/>
      <c r="AW32" s="48"/>
      <c r="AX32" s="50"/>
    </row>
    <row r="33" spans="1:50" outlineLevel="1" x14ac:dyDescent="0.7">
      <c r="A33" s="58"/>
      <c r="B33" s="59"/>
      <c r="C33" s="11">
        <v>3</v>
      </c>
      <c r="D33" s="52" t="s">
        <v>28</v>
      </c>
      <c r="E33" s="52"/>
      <c r="F33" s="52"/>
      <c r="G33" s="52"/>
      <c r="H33" s="12">
        <v>10</v>
      </c>
      <c r="I33" s="12" t="s">
        <v>60</v>
      </c>
      <c r="J33" s="12" t="s">
        <v>61</v>
      </c>
      <c r="K33" s="12" t="s">
        <v>60</v>
      </c>
      <c r="L33" s="12" t="s">
        <v>61</v>
      </c>
      <c r="M33" s="12" t="s">
        <v>61</v>
      </c>
      <c r="N33" s="12" t="s">
        <v>60</v>
      </c>
      <c r="O33" s="12" t="s">
        <v>61</v>
      </c>
      <c r="P33" s="12" t="s">
        <v>60</v>
      </c>
      <c r="Q33" s="12" t="s">
        <v>61</v>
      </c>
      <c r="R33" s="12" t="s">
        <v>60</v>
      </c>
      <c r="S33" s="12" t="s">
        <v>61</v>
      </c>
      <c r="T33" s="12" t="s">
        <v>61</v>
      </c>
      <c r="U33" s="12" t="s">
        <v>60</v>
      </c>
      <c r="V33" s="12" t="s">
        <v>61</v>
      </c>
      <c r="W33" s="12" t="s">
        <v>60</v>
      </c>
      <c r="X33" s="12" t="s">
        <v>61</v>
      </c>
      <c r="Y33" s="12" t="s">
        <v>60</v>
      </c>
      <c r="Z33" s="12" t="s">
        <v>61</v>
      </c>
      <c r="AA33" s="12" t="s">
        <v>60</v>
      </c>
      <c r="AB33" s="12" t="s">
        <v>61</v>
      </c>
      <c r="AC33" s="12" t="s">
        <v>60</v>
      </c>
      <c r="AD33" s="12" t="s">
        <v>61</v>
      </c>
      <c r="AE33" s="12" t="s">
        <v>61</v>
      </c>
      <c r="AF33" s="12" t="s">
        <v>60</v>
      </c>
      <c r="AG33" s="12" t="s">
        <v>60</v>
      </c>
      <c r="AH33" s="12" t="s">
        <v>61</v>
      </c>
      <c r="AI33" s="12" t="s">
        <v>60</v>
      </c>
      <c r="AJ33" s="12" t="s">
        <v>34</v>
      </c>
      <c r="AK33" s="12" t="s">
        <v>61</v>
      </c>
      <c r="AL33" s="12" t="s">
        <v>60</v>
      </c>
      <c r="AM33" s="12"/>
      <c r="AN33" s="53">
        <f t="shared" si="4"/>
        <v>140</v>
      </c>
      <c r="AO33" s="53"/>
      <c r="AP33" s="46"/>
      <c r="AQ33" s="46"/>
      <c r="AR33" s="87"/>
      <c r="AS33" s="87"/>
      <c r="AT33" s="46"/>
      <c r="AU33" s="47"/>
      <c r="AV33" s="48"/>
      <c r="AW33" s="48"/>
      <c r="AX33" s="50"/>
    </row>
    <row r="34" spans="1:50" outlineLevel="1" x14ac:dyDescent="0.7">
      <c r="A34" s="58"/>
      <c r="B34" s="59"/>
      <c r="C34" s="11">
        <v>4</v>
      </c>
      <c r="D34" s="52" t="s">
        <v>29</v>
      </c>
      <c r="E34" s="52"/>
      <c r="F34" s="52"/>
      <c r="G34" s="52"/>
      <c r="H34" s="12">
        <v>10</v>
      </c>
      <c r="I34" s="12" t="s">
        <v>60</v>
      </c>
      <c r="J34" s="12" t="s">
        <v>61</v>
      </c>
      <c r="K34" s="12" t="s">
        <v>60</v>
      </c>
      <c r="L34" s="12" t="s">
        <v>61</v>
      </c>
      <c r="M34" s="12" t="s">
        <v>61</v>
      </c>
      <c r="N34" s="12" t="s">
        <v>60</v>
      </c>
      <c r="O34" s="12" t="s">
        <v>61</v>
      </c>
      <c r="P34" s="12" t="s">
        <v>60</v>
      </c>
      <c r="Q34" s="12" t="s">
        <v>61</v>
      </c>
      <c r="R34" s="12" t="s">
        <v>60</v>
      </c>
      <c r="S34" s="12" t="s">
        <v>61</v>
      </c>
      <c r="T34" s="12" t="s">
        <v>61</v>
      </c>
      <c r="U34" s="12" t="s">
        <v>60</v>
      </c>
      <c r="V34" s="12" t="s">
        <v>61</v>
      </c>
      <c r="W34" s="12" t="s">
        <v>60</v>
      </c>
      <c r="X34" s="12" t="s">
        <v>61</v>
      </c>
      <c r="Y34" s="12" t="s">
        <v>60</v>
      </c>
      <c r="Z34" s="12" t="s">
        <v>61</v>
      </c>
      <c r="AA34" s="12" t="s">
        <v>60</v>
      </c>
      <c r="AB34" s="12" t="s">
        <v>61</v>
      </c>
      <c r="AC34" s="12" t="s">
        <v>60</v>
      </c>
      <c r="AD34" s="12" t="s">
        <v>61</v>
      </c>
      <c r="AE34" s="12" t="s">
        <v>61</v>
      </c>
      <c r="AF34" s="12" t="s">
        <v>60</v>
      </c>
      <c r="AG34" s="12" t="s">
        <v>60</v>
      </c>
      <c r="AH34" s="12" t="s">
        <v>61</v>
      </c>
      <c r="AI34" s="12" t="s">
        <v>60</v>
      </c>
      <c r="AJ34" s="12" t="s">
        <v>34</v>
      </c>
      <c r="AK34" s="12" t="s">
        <v>61</v>
      </c>
      <c r="AL34" s="12" t="s">
        <v>60</v>
      </c>
      <c r="AM34" s="12"/>
      <c r="AN34" s="53">
        <f t="shared" si="4"/>
        <v>140</v>
      </c>
      <c r="AO34" s="53"/>
      <c r="AP34" s="46"/>
      <c r="AQ34" s="46"/>
      <c r="AR34" s="87"/>
      <c r="AS34" s="87"/>
      <c r="AT34" s="46"/>
      <c r="AU34" s="47"/>
      <c r="AV34" s="48"/>
      <c r="AW34" s="48"/>
      <c r="AX34" s="50"/>
    </row>
    <row r="35" spans="1:50" outlineLevel="1" x14ac:dyDescent="0.7">
      <c r="A35" s="58"/>
      <c r="B35" s="59"/>
      <c r="C35" s="11">
        <v>5</v>
      </c>
      <c r="D35" s="52" t="s">
        <v>30</v>
      </c>
      <c r="E35" s="52"/>
      <c r="F35" s="52"/>
      <c r="G35" s="52"/>
      <c r="H35" s="12">
        <v>10</v>
      </c>
      <c r="I35" s="12" t="s">
        <v>60</v>
      </c>
      <c r="J35" s="12" t="s">
        <v>61</v>
      </c>
      <c r="K35" s="12" t="s">
        <v>60</v>
      </c>
      <c r="L35" s="12" t="s">
        <v>61</v>
      </c>
      <c r="M35" s="12" t="s">
        <v>61</v>
      </c>
      <c r="N35" s="12" t="s">
        <v>60</v>
      </c>
      <c r="O35" s="12" t="s">
        <v>61</v>
      </c>
      <c r="P35" s="12" t="s">
        <v>60</v>
      </c>
      <c r="Q35" s="12" t="s">
        <v>61</v>
      </c>
      <c r="R35" s="12" t="s">
        <v>60</v>
      </c>
      <c r="S35" s="12" t="s">
        <v>61</v>
      </c>
      <c r="T35" s="12" t="s">
        <v>61</v>
      </c>
      <c r="U35" s="12" t="s">
        <v>60</v>
      </c>
      <c r="V35" s="12" t="s">
        <v>61</v>
      </c>
      <c r="W35" s="12" t="s">
        <v>60</v>
      </c>
      <c r="X35" s="12" t="s">
        <v>61</v>
      </c>
      <c r="Y35" s="12" t="s">
        <v>60</v>
      </c>
      <c r="Z35" s="12" t="s">
        <v>61</v>
      </c>
      <c r="AA35" s="12" t="s">
        <v>60</v>
      </c>
      <c r="AB35" s="12" t="s">
        <v>61</v>
      </c>
      <c r="AC35" s="12" t="s">
        <v>60</v>
      </c>
      <c r="AD35" s="12" t="s">
        <v>61</v>
      </c>
      <c r="AE35" s="12" t="s">
        <v>61</v>
      </c>
      <c r="AF35" s="12" t="s">
        <v>60</v>
      </c>
      <c r="AG35" s="12" t="s">
        <v>60</v>
      </c>
      <c r="AH35" s="12" t="s">
        <v>61</v>
      </c>
      <c r="AI35" s="12" t="s">
        <v>60</v>
      </c>
      <c r="AJ35" s="12" t="s">
        <v>34</v>
      </c>
      <c r="AK35" s="12" t="s">
        <v>61</v>
      </c>
      <c r="AL35" s="12" t="s">
        <v>60</v>
      </c>
      <c r="AM35" s="12"/>
      <c r="AN35" s="53">
        <f t="shared" si="4"/>
        <v>140</v>
      </c>
      <c r="AO35" s="53"/>
      <c r="AP35" s="46"/>
      <c r="AQ35" s="46"/>
      <c r="AR35" s="87"/>
      <c r="AS35" s="87"/>
      <c r="AT35" s="46"/>
      <c r="AU35" s="47"/>
      <c r="AV35" s="48"/>
      <c r="AW35" s="48"/>
      <c r="AX35" s="50"/>
    </row>
    <row r="36" spans="1:50" outlineLevel="1" x14ac:dyDescent="0.7">
      <c r="A36" s="58"/>
      <c r="B36" s="59"/>
      <c r="C36" s="11">
        <v>6</v>
      </c>
      <c r="D36" s="52" t="s">
        <v>31</v>
      </c>
      <c r="E36" s="52"/>
      <c r="F36" s="52"/>
      <c r="G36" s="52"/>
      <c r="H36" s="12">
        <v>10</v>
      </c>
      <c r="I36" s="12" t="s">
        <v>60</v>
      </c>
      <c r="J36" s="12" t="s">
        <v>61</v>
      </c>
      <c r="K36" s="12" t="s">
        <v>60</v>
      </c>
      <c r="L36" s="12" t="s">
        <v>61</v>
      </c>
      <c r="M36" s="12" t="s">
        <v>61</v>
      </c>
      <c r="N36" s="12" t="s">
        <v>60</v>
      </c>
      <c r="O36" s="12" t="s">
        <v>61</v>
      </c>
      <c r="P36" s="12" t="s">
        <v>60</v>
      </c>
      <c r="Q36" s="12" t="s">
        <v>61</v>
      </c>
      <c r="R36" s="12" t="s">
        <v>60</v>
      </c>
      <c r="S36" s="12" t="s">
        <v>61</v>
      </c>
      <c r="T36" s="12" t="s">
        <v>61</v>
      </c>
      <c r="U36" s="12" t="s">
        <v>60</v>
      </c>
      <c r="V36" s="12" t="s">
        <v>61</v>
      </c>
      <c r="W36" s="12" t="s">
        <v>60</v>
      </c>
      <c r="X36" s="12" t="s">
        <v>61</v>
      </c>
      <c r="Y36" s="12" t="s">
        <v>60</v>
      </c>
      <c r="Z36" s="12" t="s">
        <v>61</v>
      </c>
      <c r="AA36" s="12" t="s">
        <v>60</v>
      </c>
      <c r="AB36" s="12" t="s">
        <v>61</v>
      </c>
      <c r="AC36" s="12" t="s">
        <v>60</v>
      </c>
      <c r="AD36" s="12" t="s">
        <v>61</v>
      </c>
      <c r="AE36" s="12" t="s">
        <v>61</v>
      </c>
      <c r="AF36" s="12" t="s">
        <v>60</v>
      </c>
      <c r="AG36" s="12" t="s">
        <v>60</v>
      </c>
      <c r="AH36" s="12" t="s">
        <v>61</v>
      </c>
      <c r="AI36" s="12" t="s">
        <v>60</v>
      </c>
      <c r="AJ36" s="12" t="s">
        <v>34</v>
      </c>
      <c r="AK36" s="12" t="s">
        <v>61</v>
      </c>
      <c r="AL36" s="12" t="s">
        <v>60</v>
      </c>
      <c r="AM36" s="12"/>
      <c r="AN36" s="53">
        <f t="shared" si="4"/>
        <v>140</v>
      </c>
      <c r="AO36" s="53"/>
      <c r="AP36" s="46"/>
      <c r="AQ36" s="46"/>
      <c r="AR36" s="87"/>
      <c r="AS36" s="87"/>
      <c r="AT36" s="46"/>
      <c r="AU36" s="47"/>
      <c r="AV36" s="48"/>
      <c r="AW36" s="48"/>
      <c r="AX36" s="50"/>
    </row>
    <row r="37" spans="1:50" outlineLevel="1" x14ac:dyDescent="0.7">
      <c r="A37" s="58"/>
      <c r="B37" s="59"/>
      <c r="C37" s="11">
        <v>7</v>
      </c>
      <c r="D37" s="52" t="s">
        <v>32</v>
      </c>
      <c r="E37" s="52"/>
      <c r="F37" s="52"/>
      <c r="G37" s="52"/>
      <c r="H37" s="12">
        <v>10</v>
      </c>
      <c r="I37" s="12" t="s">
        <v>60</v>
      </c>
      <c r="J37" s="12" t="s">
        <v>61</v>
      </c>
      <c r="K37" s="12" t="s">
        <v>60</v>
      </c>
      <c r="L37" s="12" t="s">
        <v>61</v>
      </c>
      <c r="M37" s="12" t="s">
        <v>61</v>
      </c>
      <c r="N37" s="12" t="s">
        <v>60</v>
      </c>
      <c r="O37" s="12" t="s">
        <v>61</v>
      </c>
      <c r="P37" s="12" t="s">
        <v>60</v>
      </c>
      <c r="Q37" s="12" t="s">
        <v>61</v>
      </c>
      <c r="R37" s="12" t="s">
        <v>60</v>
      </c>
      <c r="S37" s="12" t="s">
        <v>61</v>
      </c>
      <c r="T37" s="12" t="s">
        <v>61</v>
      </c>
      <c r="U37" s="12" t="s">
        <v>60</v>
      </c>
      <c r="V37" s="12" t="s">
        <v>61</v>
      </c>
      <c r="W37" s="12" t="s">
        <v>60</v>
      </c>
      <c r="X37" s="12" t="s">
        <v>61</v>
      </c>
      <c r="Y37" s="12" t="s">
        <v>60</v>
      </c>
      <c r="Z37" s="12" t="s">
        <v>61</v>
      </c>
      <c r="AA37" s="12" t="s">
        <v>60</v>
      </c>
      <c r="AB37" s="12" t="s">
        <v>61</v>
      </c>
      <c r="AC37" s="12" t="s">
        <v>60</v>
      </c>
      <c r="AD37" s="12" t="s">
        <v>61</v>
      </c>
      <c r="AE37" s="12" t="s">
        <v>61</v>
      </c>
      <c r="AF37" s="12" t="s">
        <v>60</v>
      </c>
      <c r="AG37" s="12" t="s">
        <v>60</v>
      </c>
      <c r="AH37" s="12" t="s">
        <v>61</v>
      </c>
      <c r="AI37" s="12" t="s">
        <v>60</v>
      </c>
      <c r="AJ37" s="12" t="s">
        <v>34</v>
      </c>
      <c r="AK37" s="12" t="s">
        <v>61</v>
      </c>
      <c r="AL37" s="12" t="s">
        <v>60</v>
      </c>
      <c r="AM37" s="12"/>
      <c r="AN37" s="53">
        <f t="shared" si="4"/>
        <v>140</v>
      </c>
      <c r="AO37" s="53"/>
      <c r="AP37" s="46"/>
      <c r="AQ37" s="46"/>
      <c r="AR37" s="87"/>
      <c r="AS37" s="87"/>
      <c r="AT37" s="46"/>
      <c r="AU37" s="47"/>
      <c r="AV37" s="48"/>
      <c r="AW37" s="48"/>
      <c r="AX37" s="50"/>
    </row>
    <row r="38" spans="1:50" outlineLevel="1" x14ac:dyDescent="0.7">
      <c r="A38" s="58"/>
      <c r="B38" s="59"/>
      <c r="C38" s="11">
        <v>8</v>
      </c>
      <c r="D38" s="52" t="s">
        <v>33</v>
      </c>
      <c r="E38" s="52"/>
      <c r="F38" s="52"/>
      <c r="G38" s="52"/>
      <c r="H38" s="12">
        <v>10</v>
      </c>
      <c r="I38" s="12" t="s">
        <v>60</v>
      </c>
      <c r="J38" s="12" t="s">
        <v>61</v>
      </c>
      <c r="K38" s="12" t="s">
        <v>60</v>
      </c>
      <c r="L38" s="12" t="s">
        <v>61</v>
      </c>
      <c r="M38" s="12" t="s">
        <v>61</v>
      </c>
      <c r="N38" s="12" t="s">
        <v>60</v>
      </c>
      <c r="O38" s="12" t="s">
        <v>61</v>
      </c>
      <c r="P38" s="12" t="s">
        <v>60</v>
      </c>
      <c r="Q38" s="12" t="s">
        <v>61</v>
      </c>
      <c r="R38" s="12" t="s">
        <v>60</v>
      </c>
      <c r="S38" s="12" t="s">
        <v>61</v>
      </c>
      <c r="T38" s="12" t="s">
        <v>61</v>
      </c>
      <c r="U38" s="12" t="s">
        <v>60</v>
      </c>
      <c r="V38" s="12" t="s">
        <v>61</v>
      </c>
      <c r="W38" s="12" t="s">
        <v>60</v>
      </c>
      <c r="X38" s="12" t="s">
        <v>61</v>
      </c>
      <c r="Y38" s="12" t="s">
        <v>60</v>
      </c>
      <c r="Z38" s="12" t="s">
        <v>61</v>
      </c>
      <c r="AA38" s="12" t="s">
        <v>60</v>
      </c>
      <c r="AB38" s="12" t="s">
        <v>61</v>
      </c>
      <c r="AC38" s="12" t="s">
        <v>60</v>
      </c>
      <c r="AD38" s="12" t="s">
        <v>61</v>
      </c>
      <c r="AE38" s="12" t="s">
        <v>61</v>
      </c>
      <c r="AF38" s="12" t="s">
        <v>60</v>
      </c>
      <c r="AG38" s="12" t="s">
        <v>60</v>
      </c>
      <c r="AH38" s="12" t="s">
        <v>61</v>
      </c>
      <c r="AI38" s="12" t="s">
        <v>60</v>
      </c>
      <c r="AJ38" s="12" t="s">
        <v>34</v>
      </c>
      <c r="AK38" s="12" t="s">
        <v>61</v>
      </c>
      <c r="AL38" s="12" t="s">
        <v>60</v>
      </c>
      <c r="AM38" s="12"/>
      <c r="AN38" s="53">
        <f t="shared" si="4"/>
        <v>140</v>
      </c>
      <c r="AO38" s="53"/>
      <c r="AP38" s="46"/>
      <c r="AQ38" s="46"/>
      <c r="AR38" s="87"/>
      <c r="AS38" s="87"/>
      <c r="AT38" s="46"/>
      <c r="AU38" s="47"/>
      <c r="AV38" s="48"/>
      <c r="AW38" s="48"/>
      <c r="AX38" s="51"/>
    </row>
    <row r="39" spans="1:50" x14ac:dyDescent="0.7">
      <c r="A39" s="117" t="s">
        <v>64</v>
      </c>
      <c r="B39" s="59"/>
      <c r="C39" s="88" t="s">
        <v>35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90"/>
    </row>
    <row r="40" spans="1:50" outlineLevel="1" x14ac:dyDescent="0.7">
      <c r="A40" s="58"/>
      <c r="B40" s="59"/>
      <c r="C40" s="33">
        <v>1</v>
      </c>
      <c r="D40" s="52" t="s">
        <v>65</v>
      </c>
      <c r="E40" s="52"/>
      <c r="F40" s="52"/>
      <c r="G40" s="52"/>
      <c r="H40" s="12">
        <v>15</v>
      </c>
      <c r="I40" s="12" t="s">
        <v>34</v>
      </c>
      <c r="J40" s="12" t="s">
        <v>34</v>
      </c>
      <c r="K40" s="12" t="s">
        <v>34</v>
      </c>
      <c r="L40" s="12" t="s">
        <v>34</v>
      </c>
      <c r="M40" s="12" t="s">
        <v>34</v>
      </c>
      <c r="N40" s="12" t="s">
        <v>34</v>
      </c>
      <c r="O40" s="12" t="s">
        <v>34</v>
      </c>
      <c r="P40" s="12" t="s">
        <v>34</v>
      </c>
      <c r="Q40" s="12" t="s">
        <v>34</v>
      </c>
      <c r="R40" s="12" t="s">
        <v>34</v>
      </c>
      <c r="S40" s="12" t="s">
        <v>60</v>
      </c>
      <c r="T40" s="12" t="s">
        <v>61</v>
      </c>
      <c r="U40" s="12" t="s">
        <v>61</v>
      </c>
      <c r="V40" s="12" t="s">
        <v>60</v>
      </c>
      <c r="W40" s="12" t="s">
        <v>61</v>
      </c>
      <c r="X40" s="12" t="s">
        <v>60</v>
      </c>
      <c r="Y40" s="12" t="s">
        <v>61</v>
      </c>
      <c r="Z40" s="12" t="s">
        <v>60</v>
      </c>
      <c r="AA40" s="12" t="s">
        <v>61</v>
      </c>
      <c r="AB40" s="12" t="s">
        <v>60</v>
      </c>
      <c r="AC40" s="12" t="s">
        <v>61</v>
      </c>
      <c r="AD40" s="12" t="s">
        <v>61</v>
      </c>
      <c r="AE40" s="12" t="s">
        <v>61</v>
      </c>
      <c r="AF40" s="12" t="s">
        <v>60</v>
      </c>
      <c r="AG40" s="12" t="s">
        <v>61</v>
      </c>
      <c r="AH40" s="12" t="s">
        <v>60</v>
      </c>
      <c r="AI40" s="12" t="s">
        <v>61</v>
      </c>
      <c r="AJ40" s="12" t="s">
        <v>34</v>
      </c>
      <c r="AK40" s="12" t="s">
        <v>61</v>
      </c>
      <c r="AL40" s="12" t="s">
        <v>61</v>
      </c>
      <c r="AM40" s="12"/>
      <c r="AN40" s="53">
        <f>COUNTIF(I40:AM40,"〇")*H40</f>
        <v>105</v>
      </c>
      <c r="AO40" s="53"/>
      <c r="AP40" s="46">
        <f>SUM(AN40:AO46)</f>
        <v>630</v>
      </c>
      <c r="AQ40" s="46"/>
      <c r="AR40" s="87">
        <f>SUM(H40:H46)*COUNT($I$2:$AM$2)/3</f>
        <v>900</v>
      </c>
      <c r="AS40" s="87"/>
      <c r="AT40" s="46">
        <f>AP40-AR40</f>
        <v>-270</v>
      </c>
      <c r="AU40" s="47"/>
      <c r="AV40" s="48"/>
      <c r="AW40" s="48"/>
      <c r="AX40" s="49"/>
    </row>
    <row r="41" spans="1:50" outlineLevel="1" x14ac:dyDescent="0.7">
      <c r="A41" s="58"/>
      <c r="B41" s="59"/>
      <c r="C41" s="33">
        <v>2</v>
      </c>
      <c r="D41" s="52" t="s">
        <v>66</v>
      </c>
      <c r="E41" s="52"/>
      <c r="F41" s="52"/>
      <c r="G41" s="52"/>
      <c r="H41" s="12">
        <v>10</v>
      </c>
      <c r="I41" s="12" t="s">
        <v>34</v>
      </c>
      <c r="J41" s="12" t="s">
        <v>34</v>
      </c>
      <c r="K41" s="12" t="s">
        <v>34</v>
      </c>
      <c r="L41" s="12" t="s">
        <v>34</v>
      </c>
      <c r="M41" s="12" t="s">
        <v>34</v>
      </c>
      <c r="N41" s="12" t="s">
        <v>34</v>
      </c>
      <c r="O41" s="12" t="s">
        <v>34</v>
      </c>
      <c r="P41" s="12" t="s">
        <v>34</v>
      </c>
      <c r="Q41" s="12" t="s">
        <v>34</v>
      </c>
      <c r="R41" s="12" t="s">
        <v>34</v>
      </c>
      <c r="S41" s="12" t="s">
        <v>60</v>
      </c>
      <c r="T41" s="12" t="s">
        <v>61</v>
      </c>
      <c r="U41" s="12" t="s">
        <v>61</v>
      </c>
      <c r="V41" s="12" t="s">
        <v>60</v>
      </c>
      <c r="W41" s="12" t="s">
        <v>61</v>
      </c>
      <c r="X41" s="12" t="s">
        <v>60</v>
      </c>
      <c r="Y41" s="12" t="s">
        <v>61</v>
      </c>
      <c r="Z41" s="12" t="s">
        <v>60</v>
      </c>
      <c r="AA41" s="12" t="s">
        <v>61</v>
      </c>
      <c r="AB41" s="12" t="s">
        <v>60</v>
      </c>
      <c r="AC41" s="12" t="s">
        <v>61</v>
      </c>
      <c r="AD41" s="12" t="s">
        <v>61</v>
      </c>
      <c r="AE41" s="12" t="s">
        <v>61</v>
      </c>
      <c r="AF41" s="12" t="s">
        <v>60</v>
      </c>
      <c r="AG41" s="12" t="s">
        <v>61</v>
      </c>
      <c r="AH41" s="12" t="s">
        <v>60</v>
      </c>
      <c r="AI41" s="12" t="s">
        <v>61</v>
      </c>
      <c r="AJ41" s="12" t="s">
        <v>34</v>
      </c>
      <c r="AK41" s="12" t="s">
        <v>61</v>
      </c>
      <c r="AL41" s="12" t="s">
        <v>61</v>
      </c>
      <c r="AM41" s="12"/>
      <c r="AN41" s="53">
        <f t="shared" ref="AN41:AN46" si="5">COUNTIF(I41:AM41,"〇")*H41</f>
        <v>70</v>
      </c>
      <c r="AO41" s="53"/>
      <c r="AP41" s="46"/>
      <c r="AQ41" s="46"/>
      <c r="AR41" s="87"/>
      <c r="AS41" s="87"/>
      <c r="AT41" s="46"/>
      <c r="AU41" s="47"/>
      <c r="AV41" s="48"/>
      <c r="AW41" s="48"/>
      <c r="AX41" s="50"/>
    </row>
    <row r="42" spans="1:50" outlineLevel="1" x14ac:dyDescent="0.7">
      <c r="A42" s="58"/>
      <c r="B42" s="59"/>
      <c r="C42" s="33">
        <v>3</v>
      </c>
      <c r="D42" s="52" t="s">
        <v>67</v>
      </c>
      <c r="E42" s="52"/>
      <c r="F42" s="52"/>
      <c r="G42" s="52"/>
      <c r="H42" s="12">
        <v>10</v>
      </c>
      <c r="I42" s="12" t="s">
        <v>34</v>
      </c>
      <c r="J42" s="12" t="s">
        <v>34</v>
      </c>
      <c r="K42" s="12" t="s">
        <v>34</v>
      </c>
      <c r="L42" s="12" t="s">
        <v>34</v>
      </c>
      <c r="M42" s="12" t="s">
        <v>34</v>
      </c>
      <c r="N42" s="12" t="s">
        <v>34</v>
      </c>
      <c r="O42" s="12" t="s">
        <v>34</v>
      </c>
      <c r="P42" s="12" t="s">
        <v>34</v>
      </c>
      <c r="Q42" s="12" t="s">
        <v>34</v>
      </c>
      <c r="R42" s="12" t="s">
        <v>34</v>
      </c>
      <c r="S42" s="12" t="s">
        <v>60</v>
      </c>
      <c r="T42" s="12" t="s">
        <v>61</v>
      </c>
      <c r="U42" s="12" t="s">
        <v>61</v>
      </c>
      <c r="V42" s="12" t="s">
        <v>60</v>
      </c>
      <c r="W42" s="12" t="s">
        <v>61</v>
      </c>
      <c r="X42" s="12" t="s">
        <v>60</v>
      </c>
      <c r="Y42" s="12" t="s">
        <v>61</v>
      </c>
      <c r="Z42" s="12" t="s">
        <v>60</v>
      </c>
      <c r="AA42" s="12" t="s">
        <v>61</v>
      </c>
      <c r="AB42" s="12" t="s">
        <v>60</v>
      </c>
      <c r="AC42" s="12" t="s">
        <v>61</v>
      </c>
      <c r="AD42" s="12" t="s">
        <v>61</v>
      </c>
      <c r="AE42" s="12" t="s">
        <v>61</v>
      </c>
      <c r="AF42" s="12" t="s">
        <v>60</v>
      </c>
      <c r="AG42" s="12" t="s">
        <v>61</v>
      </c>
      <c r="AH42" s="12" t="s">
        <v>60</v>
      </c>
      <c r="AI42" s="12" t="s">
        <v>61</v>
      </c>
      <c r="AJ42" s="12" t="s">
        <v>34</v>
      </c>
      <c r="AK42" s="12" t="s">
        <v>61</v>
      </c>
      <c r="AL42" s="12" t="s">
        <v>61</v>
      </c>
      <c r="AM42" s="12"/>
      <c r="AN42" s="53">
        <f t="shared" si="5"/>
        <v>70</v>
      </c>
      <c r="AO42" s="53"/>
      <c r="AP42" s="46"/>
      <c r="AQ42" s="46"/>
      <c r="AR42" s="87"/>
      <c r="AS42" s="87"/>
      <c r="AT42" s="46"/>
      <c r="AU42" s="47"/>
      <c r="AV42" s="48"/>
      <c r="AW42" s="48"/>
      <c r="AX42" s="50"/>
    </row>
    <row r="43" spans="1:50" outlineLevel="1" x14ac:dyDescent="0.7">
      <c r="A43" s="58"/>
      <c r="B43" s="59"/>
      <c r="C43" s="33">
        <v>4</v>
      </c>
      <c r="D43" s="52" t="s">
        <v>68</v>
      </c>
      <c r="E43" s="52"/>
      <c r="F43" s="52"/>
      <c r="G43" s="52"/>
      <c r="H43" s="12">
        <v>15</v>
      </c>
      <c r="I43" s="12" t="s">
        <v>34</v>
      </c>
      <c r="J43" s="12" t="s">
        <v>34</v>
      </c>
      <c r="K43" s="12" t="s">
        <v>34</v>
      </c>
      <c r="L43" s="12" t="s">
        <v>34</v>
      </c>
      <c r="M43" s="12" t="s">
        <v>34</v>
      </c>
      <c r="N43" s="12" t="s">
        <v>34</v>
      </c>
      <c r="O43" s="12" t="s">
        <v>34</v>
      </c>
      <c r="P43" s="12" t="s">
        <v>34</v>
      </c>
      <c r="Q43" s="12" t="s">
        <v>34</v>
      </c>
      <c r="R43" s="12" t="s">
        <v>34</v>
      </c>
      <c r="S43" s="12" t="s">
        <v>60</v>
      </c>
      <c r="T43" s="12" t="s">
        <v>61</v>
      </c>
      <c r="U43" s="12" t="s">
        <v>61</v>
      </c>
      <c r="V43" s="12" t="s">
        <v>60</v>
      </c>
      <c r="W43" s="12" t="s">
        <v>61</v>
      </c>
      <c r="X43" s="12" t="s">
        <v>60</v>
      </c>
      <c r="Y43" s="12" t="s">
        <v>61</v>
      </c>
      <c r="Z43" s="12" t="s">
        <v>60</v>
      </c>
      <c r="AA43" s="12" t="s">
        <v>61</v>
      </c>
      <c r="AB43" s="12" t="s">
        <v>60</v>
      </c>
      <c r="AC43" s="12" t="s">
        <v>61</v>
      </c>
      <c r="AD43" s="12" t="s">
        <v>61</v>
      </c>
      <c r="AE43" s="12" t="s">
        <v>61</v>
      </c>
      <c r="AF43" s="12" t="s">
        <v>60</v>
      </c>
      <c r="AG43" s="12" t="s">
        <v>61</v>
      </c>
      <c r="AH43" s="12" t="s">
        <v>60</v>
      </c>
      <c r="AI43" s="12" t="s">
        <v>61</v>
      </c>
      <c r="AJ43" s="12" t="s">
        <v>34</v>
      </c>
      <c r="AK43" s="12" t="s">
        <v>61</v>
      </c>
      <c r="AL43" s="12" t="s">
        <v>61</v>
      </c>
      <c r="AM43" s="12"/>
      <c r="AN43" s="53">
        <f t="shared" si="5"/>
        <v>105</v>
      </c>
      <c r="AO43" s="53"/>
      <c r="AP43" s="46"/>
      <c r="AQ43" s="46"/>
      <c r="AR43" s="87"/>
      <c r="AS43" s="87"/>
      <c r="AT43" s="46"/>
      <c r="AU43" s="47"/>
      <c r="AV43" s="48"/>
      <c r="AW43" s="48"/>
      <c r="AX43" s="50"/>
    </row>
    <row r="44" spans="1:50" outlineLevel="1" x14ac:dyDescent="0.7">
      <c r="A44" s="58"/>
      <c r="B44" s="59"/>
      <c r="C44" s="33">
        <v>5</v>
      </c>
      <c r="D44" s="52" t="s">
        <v>69</v>
      </c>
      <c r="E44" s="52"/>
      <c r="F44" s="52"/>
      <c r="G44" s="52"/>
      <c r="H44" s="12">
        <v>10</v>
      </c>
      <c r="I44" s="12" t="s">
        <v>34</v>
      </c>
      <c r="J44" s="12" t="s">
        <v>34</v>
      </c>
      <c r="K44" s="12" t="s">
        <v>34</v>
      </c>
      <c r="L44" s="12" t="s">
        <v>34</v>
      </c>
      <c r="M44" s="12" t="s">
        <v>34</v>
      </c>
      <c r="N44" s="12" t="s">
        <v>34</v>
      </c>
      <c r="O44" s="12" t="s">
        <v>34</v>
      </c>
      <c r="P44" s="12" t="s">
        <v>34</v>
      </c>
      <c r="Q44" s="12" t="s">
        <v>34</v>
      </c>
      <c r="R44" s="12" t="s">
        <v>34</v>
      </c>
      <c r="S44" s="12" t="s">
        <v>60</v>
      </c>
      <c r="T44" s="12" t="s">
        <v>61</v>
      </c>
      <c r="U44" s="12" t="s">
        <v>61</v>
      </c>
      <c r="V44" s="12" t="s">
        <v>60</v>
      </c>
      <c r="W44" s="12" t="s">
        <v>61</v>
      </c>
      <c r="X44" s="12" t="s">
        <v>60</v>
      </c>
      <c r="Y44" s="12" t="s">
        <v>61</v>
      </c>
      <c r="Z44" s="12" t="s">
        <v>60</v>
      </c>
      <c r="AA44" s="12" t="s">
        <v>61</v>
      </c>
      <c r="AB44" s="12" t="s">
        <v>60</v>
      </c>
      <c r="AC44" s="12" t="s">
        <v>61</v>
      </c>
      <c r="AD44" s="12" t="s">
        <v>61</v>
      </c>
      <c r="AE44" s="12" t="s">
        <v>61</v>
      </c>
      <c r="AF44" s="12" t="s">
        <v>60</v>
      </c>
      <c r="AG44" s="12" t="s">
        <v>61</v>
      </c>
      <c r="AH44" s="12" t="s">
        <v>60</v>
      </c>
      <c r="AI44" s="12" t="s">
        <v>61</v>
      </c>
      <c r="AJ44" s="12" t="s">
        <v>34</v>
      </c>
      <c r="AK44" s="12" t="s">
        <v>61</v>
      </c>
      <c r="AL44" s="12" t="s">
        <v>61</v>
      </c>
      <c r="AM44" s="12"/>
      <c r="AN44" s="53">
        <f t="shared" si="5"/>
        <v>70</v>
      </c>
      <c r="AO44" s="53"/>
      <c r="AP44" s="46"/>
      <c r="AQ44" s="46"/>
      <c r="AR44" s="87"/>
      <c r="AS44" s="87"/>
      <c r="AT44" s="46"/>
      <c r="AU44" s="47"/>
      <c r="AV44" s="48"/>
      <c r="AW44" s="48"/>
      <c r="AX44" s="50"/>
    </row>
    <row r="45" spans="1:50" outlineLevel="1" x14ac:dyDescent="0.7">
      <c r="A45" s="58"/>
      <c r="B45" s="59"/>
      <c r="C45" s="33">
        <v>6</v>
      </c>
      <c r="D45" s="52" t="s">
        <v>90</v>
      </c>
      <c r="E45" s="52"/>
      <c r="F45" s="52"/>
      <c r="G45" s="52"/>
      <c r="H45" s="12">
        <v>20</v>
      </c>
      <c r="I45" s="12" t="s">
        <v>34</v>
      </c>
      <c r="J45" s="12" t="s">
        <v>34</v>
      </c>
      <c r="K45" s="12" t="s">
        <v>34</v>
      </c>
      <c r="L45" s="12" t="s">
        <v>34</v>
      </c>
      <c r="M45" s="12" t="s">
        <v>34</v>
      </c>
      <c r="N45" s="12" t="s">
        <v>34</v>
      </c>
      <c r="O45" s="12" t="s">
        <v>34</v>
      </c>
      <c r="P45" s="12" t="s">
        <v>34</v>
      </c>
      <c r="Q45" s="12" t="s">
        <v>34</v>
      </c>
      <c r="R45" s="12" t="s">
        <v>34</v>
      </c>
      <c r="S45" s="12" t="s">
        <v>60</v>
      </c>
      <c r="T45" s="12" t="s">
        <v>61</v>
      </c>
      <c r="U45" s="12" t="s">
        <v>61</v>
      </c>
      <c r="V45" s="12" t="s">
        <v>60</v>
      </c>
      <c r="W45" s="12" t="s">
        <v>61</v>
      </c>
      <c r="X45" s="12" t="s">
        <v>60</v>
      </c>
      <c r="Y45" s="12" t="s">
        <v>61</v>
      </c>
      <c r="Z45" s="12" t="s">
        <v>60</v>
      </c>
      <c r="AA45" s="12" t="s">
        <v>61</v>
      </c>
      <c r="AB45" s="12" t="s">
        <v>60</v>
      </c>
      <c r="AC45" s="12" t="s">
        <v>61</v>
      </c>
      <c r="AD45" s="12" t="s">
        <v>61</v>
      </c>
      <c r="AE45" s="12" t="s">
        <v>61</v>
      </c>
      <c r="AF45" s="12" t="s">
        <v>60</v>
      </c>
      <c r="AG45" s="12" t="s">
        <v>61</v>
      </c>
      <c r="AH45" s="12" t="s">
        <v>60</v>
      </c>
      <c r="AI45" s="12" t="s">
        <v>61</v>
      </c>
      <c r="AJ45" s="12" t="s">
        <v>34</v>
      </c>
      <c r="AK45" s="12" t="s">
        <v>61</v>
      </c>
      <c r="AL45" s="12" t="s">
        <v>61</v>
      </c>
      <c r="AM45" s="12"/>
      <c r="AN45" s="53">
        <f t="shared" si="5"/>
        <v>140</v>
      </c>
      <c r="AO45" s="53"/>
      <c r="AP45" s="46"/>
      <c r="AQ45" s="46"/>
      <c r="AR45" s="87"/>
      <c r="AS45" s="87"/>
      <c r="AT45" s="46"/>
      <c r="AU45" s="47"/>
      <c r="AV45" s="48"/>
      <c r="AW45" s="48"/>
      <c r="AX45" s="50"/>
    </row>
    <row r="46" spans="1:50" outlineLevel="1" x14ac:dyDescent="0.7">
      <c r="A46" s="58"/>
      <c r="B46" s="59"/>
      <c r="C46" s="33">
        <v>7</v>
      </c>
      <c r="D46" s="52" t="s">
        <v>91</v>
      </c>
      <c r="E46" s="52"/>
      <c r="F46" s="52"/>
      <c r="G46" s="52"/>
      <c r="H46" s="12">
        <v>10</v>
      </c>
      <c r="I46" s="12" t="s">
        <v>34</v>
      </c>
      <c r="J46" s="12" t="s">
        <v>34</v>
      </c>
      <c r="K46" s="12" t="s">
        <v>34</v>
      </c>
      <c r="L46" s="12" t="s">
        <v>34</v>
      </c>
      <c r="M46" s="12" t="s">
        <v>34</v>
      </c>
      <c r="N46" s="12" t="s">
        <v>34</v>
      </c>
      <c r="O46" s="12" t="s">
        <v>34</v>
      </c>
      <c r="P46" s="12" t="s">
        <v>34</v>
      </c>
      <c r="Q46" s="12" t="s">
        <v>34</v>
      </c>
      <c r="R46" s="12" t="s">
        <v>34</v>
      </c>
      <c r="S46" s="12" t="s">
        <v>60</v>
      </c>
      <c r="T46" s="12" t="s">
        <v>61</v>
      </c>
      <c r="U46" s="12" t="s">
        <v>61</v>
      </c>
      <c r="V46" s="12" t="s">
        <v>60</v>
      </c>
      <c r="W46" s="12" t="s">
        <v>61</v>
      </c>
      <c r="X46" s="12" t="s">
        <v>60</v>
      </c>
      <c r="Y46" s="12" t="s">
        <v>61</v>
      </c>
      <c r="Z46" s="12" t="s">
        <v>60</v>
      </c>
      <c r="AA46" s="12" t="s">
        <v>61</v>
      </c>
      <c r="AB46" s="12" t="s">
        <v>60</v>
      </c>
      <c r="AC46" s="12" t="s">
        <v>61</v>
      </c>
      <c r="AD46" s="12" t="s">
        <v>61</v>
      </c>
      <c r="AE46" s="12" t="s">
        <v>61</v>
      </c>
      <c r="AF46" s="12" t="s">
        <v>60</v>
      </c>
      <c r="AG46" s="12" t="s">
        <v>61</v>
      </c>
      <c r="AH46" s="12" t="s">
        <v>60</v>
      </c>
      <c r="AI46" s="12" t="s">
        <v>61</v>
      </c>
      <c r="AJ46" s="12" t="s">
        <v>34</v>
      </c>
      <c r="AK46" s="12" t="s">
        <v>61</v>
      </c>
      <c r="AL46" s="12" t="s">
        <v>61</v>
      </c>
      <c r="AM46" s="12"/>
      <c r="AN46" s="53">
        <f t="shared" si="5"/>
        <v>70</v>
      </c>
      <c r="AO46" s="53"/>
      <c r="AP46" s="46"/>
      <c r="AQ46" s="46"/>
      <c r="AR46" s="87"/>
      <c r="AS46" s="87"/>
      <c r="AT46" s="46"/>
      <c r="AU46" s="47"/>
      <c r="AV46" s="48"/>
      <c r="AW46" s="48"/>
      <c r="AX46" s="51"/>
    </row>
    <row r="47" spans="1:50" x14ac:dyDescent="0.7">
      <c r="A47" s="117" t="s">
        <v>70</v>
      </c>
      <c r="B47" s="59"/>
      <c r="C47" s="88" t="s">
        <v>35</v>
      </c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90"/>
    </row>
    <row r="48" spans="1:50" outlineLevel="1" x14ac:dyDescent="0.7">
      <c r="A48" s="58"/>
      <c r="B48" s="59"/>
      <c r="C48" s="33">
        <v>1</v>
      </c>
      <c r="D48" s="52" t="s">
        <v>71</v>
      </c>
      <c r="E48" s="52"/>
      <c r="F48" s="52"/>
      <c r="G48" s="52"/>
      <c r="H48" s="12">
        <v>5</v>
      </c>
      <c r="I48" s="12" t="s">
        <v>34</v>
      </c>
      <c r="J48" s="12" t="s">
        <v>34</v>
      </c>
      <c r="K48" s="12" t="s">
        <v>34</v>
      </c>
      <c r="L48" s="12" t="s">
        <v>34</v>
      </c>
      <c r="M48" s="12" t="s">
        <v>34</v>
      </c>
      <c r="N48" s="12" t="s">
        <v>34</v>
      </c>
      <c r="O48" s="12" t="s">
        <v>34</v>
      </c>
      <c r="P48" s="12" t="s">
        <v>34</v>
      </c>
      <c r="Q48" s="12" t="s">
        <v>34</v>
      </c>
      <c r="R48" s="12" t="s">
        <v>34</v>
      </c>
      <c r="S48" s="12" t="s">
        <v>60</v>
      </c>
      <c r="T48" s="12" t="s">
        <v>61</v>
      </c>
      <c r="U48" s="12" t="s">
        <v>61</v>
      </c>
      <c r="V48" s="12" t="s">
        <v>60</v>
      </c>
      <c r="W48" s="12" t="s">
        <v>61</v>
      </c>
      <c r="X48" s="12" t="s">
        <v>60</v>
      </c>
      <c r="Y48" s="12" t="s">
        <v>61</v>
      </c>
      <c r="Z48" s="12" t="s">
        <v>60</v>
      </c>
      <c r="AA48" s="12" t="s">
        <v>61</v>
      </c>
      <c r="AB48" s="12" t="s">
        <v>60</v>
      </c>
      <c r="AC48" s="12" t="s">
        <v>61</v>
      </c>
      <c r="AD48" s="12" t="s">
        <v>61</v>
      </c>
      <c r="AE48" s="12" t="s">
        <v>61</v>
      </c>
      <c r="AF48" s="12" t="s">
        <v>60</v>
      </c>
      <c r="AG48" s="12" t="s">
        <v>61</v>
      </c>
      <c r="AH48" s="12" t="s">
        <v>60</v>
      </c>
      <c r="AI48" s="12" t="s">
        <v>61</v>
      </c>
      <c r="AJ48" s="12" t="s">
        <v>34</v>
      </c>
      <c r="AK48" s="12" t="s">
        <v>61</v>
      </c>
      <c r="AL48" s="12" t="s">
        <v>61</v>
      </c>
      <c r="AM48" s="12"/>
      <c r="AN48" s="53">
        <f>COUNTIF(I48:AM48,"〇")*H48</f>
        <v>35</v>
      </c>
      <c r="AO48" s="53"/>
      <c r="AP48" s="46">
        <f>SUM(AN48:AO54)</f>
        <v>630</v>
      </c>
      <c r="AQ48" s="46"/>
      <c r="AR48" s="87">
        <f>SUM(H48:H54)*COUNT($I$2:$AM$2)/3</f>
        <v>900</v>
      </c>
      <c r="AS48" s="87"/>
      <c r="AT48" s="46">
        <f>AP48-AR48</f>
        <v>-270</v>
      </c>
      <c r="AU48" s="47"/>
      <c r="AV48" s="48"/>
      <c r="AW48" s="48"/>
      <c r="AX48" s="49"/>
    </row>
    <row r="49" spans="1:50" outlineLevel="1" x14ac:dyDescent="0.7">
      <c r="A49" s="58"/>
      <c r="B49" s="59"/>
      <c r="C49" s="33">
        <v>2</v>
      </c>
      <c r="D49" s="52" t="s">
        <v>76</v>
      </c>
      <c r="E49" s="52"/>
      <c r="F49" s="52"/>
      <c r="G49" s="52"/>
      <c r="H49" s="12">
        <v>10</v>
      </c>
      <c r="I49" s="12" t="s">
        <v>34</v>
      </c>
      <c r="J49" s="12" t="s">
        <v>34</v>
      </c>
      <c r="K49" s="12" t="s">
        <v>34</v>
      </c>
      <c r="L49" s="12" t="s">
        <v>34</v>
      </c>
      <c r="M49" s="12" t="s">
        <v>34</v>
      </c>
      <c r="N49" s="12" t="s">
        <v>34</v>
      </c>
      <c r="O49" s="12" t="s">
        <v>34</v>
      </c>
      <c r="P49" s="12" t="s">
        <v>34</v>
      </c>
      <c r="Q49" s="12" t="s">
        <v>34</v>
      </c>
      <c r="R49" s="12" t="s">
        <v>34</v>
      </c>
      <c r="S49" s="12" t="s">
        <v>60</v>
      </c>
      <c r="T49" s="12" t="s">
        <v>61</v>
      </c>
      <c r="U49" s="12" t="s">
        <v>61</v>
      </c>
      <c r="V49" s="12" t="s">
        <v>60</v>
      </c>
      <c r="W49" s="12" t="s">
        <v>61</v>
      </c>
      <c r="X49" s="12" t="s">
        <v>60</v>
      </c>
      <c r="Y49" s="12" t="s">
        <v>61</v>
      </c>
      <c r="Z49" s="12" t="s">
        <v>60</v>
      </c>
      <c r="AA49" s="12" t="s">
        <v>61</v>
      </c>
      <c r="AB49" s="12" t="s">
        <v>60</v>
      </c>
      <c r="AC49" s="12" t="s">
        <v>61</v>
      </c>
      <c r="AD49" s="12" t="s">
        <v>61</v>
      </c>
      <c r="AE49" s="12" t="s">
        <v>61</v>
      </c>
      <c r="AF49" s="12" t="s">
        <v>60</v>
      </c>
      <c r="AG49" s="12" t="s">
        <v>61</v>
      </c>
      <c r="AH49" s="12" t="s">
        <v>60</v>
      </c>
      <c r="AI49" s="12" t="s">
        <v>61</v>
      </c>
      <c r="AJ49" s="12" t="s">
        <v>34</v>
      </c>
      <c r="AK49" s="12" t="s">
        <v>61</v>
      </c>
      <c r="AL49" s="12" t="s">
        <v>61</v>
      </c>
      <c r="AM49" s="12"/>
      <c r="AN49" s="53">
        <f t="shared" ref="AN49:AN54" si="6">COUNTIF(I49:AM49,"〇")*H49</f>
        <v>70</v>
      </c>
      <c r="AO49" s="53"/>
      <c r="AP49" s="46"/>
      <c r="AQ49" s="46"/>
      <c r="AR49" s="87"/>
      <c r="AS49" s="87"/>
      <c r="AT49" s="46"/>
      <c r="AU49" s="47"/>
      <c r="AV49" s="48"/>
      <c r="AW49" s="48"/>
      <c r="AX49" s="50"/>
    </row>
    <row r="50" spans="1:50" outlineLevel="1" x14ac:dyDescent="0.7">
      <c r="A50" s="58"/>
      <c r="B50" s="59"/>
      <c r="C50" s="33">
        <v>3</v>
      </c>
      <c r="D50" s="52" t="s">
        <v>72</v>
      </c>
      <c r="E50" s="52"/>
      <c r="F50" s="52"/>
      <c r="G50" s="52"/>
      <c r="H50" s="12">
        <v>5</v>
      </c>
      <c r="I50" s="12" t="s">
        <v>34</v>
      </c>
      <c r="J50" s="12" t="s">
        <v>34</v>
      </c>
      <c r="K50" s="12" t="s">
        <v>34</v>
      </c>
      <c r="L50" s="12" t="s">
        <v>34</v>
      </c>
      <c r="M50" s="12" t="s">
        <v>34</v>
      </c>
      <c r="N50" s="12" t="s">
        <v>34</v>
      </c>
      <c r="O50" s="12" t="s">
        <v>34</v>
      </c>
      <c r="P50" s="12" t="s">
        <v>34</v>
      </c>
      <c r="Q50" s="12" t="s">
        <v>34</v>
      </c>
      <c r="R50" s="12" t="s">
        <v>34</v>
      </c>
      <c r="S50" s="12" t="s">
        <v>60</v>
      </c>
      <c r="T50" s="12" t="s">
        <v>61</v>
      </c>
      <c r="U50" s="12" t="s">
        <v>61</v>
      </c>
      <c r="V50" s="12" t="s">
        <v>60</v>
      </c>
      <c r="W50" s="12" t="s">
        <v>61</v>
      </c>
      <c r="X50" s="12" t="s">
        <v>60</v>
      </c>
      <c r="Y50" s="12" t="s">
        <v>61</v>
      </c>
      <c r="Z50" s="12" t="s">
        <v>60</v>
      </c>
      <c r="AA50" s="12" t="s">
        <v>61</v>
      </c>
      <c r="AB50" s="12" t="s">
        <v>60</v>
      </c>
      <c r="AC50" s="12" t="s">
        <v>61</v>
      </c>
      <c r="AD50" s="12" t="s">
        <v>61</v>
      </c>
      <c r="AE50" s="12" t="s">
        <v>61</v>
      </c>
      <c r="AF50" s="12" t="s">
        <v>60</v>
      </c>
      <c r="AG50" s="12" t="s">
        <v>61</v>
      </c>
      <c r="AH50" s="12" t="s">
        <v>60</v>
      </c>
      <c r="AI50" s="12" t="s">
        <v>61</v>
      </c>
      <c r="AJ50" s="12" t="s">
        <v>34</v>
      </c>
      <c r="AK50" s="12" t="s">
        <v>61</v>
      </c>
      <c r="AL50" s="12" t="s">
        <v>61</v>
      </c>
      <c r="AM50" s="12"/>
      <c r="AN50" s="53">
        <f t="shared" si="6"/>
        <v>35</v>
      </c>
      <c r="AO50" s="53"/>
      <c r="AP50" s="46"/>
      <c r="AQ50" s="46"/>
      <c r="AR50" s="87"/>
      <c r="AS50" s="87"/>
      <c r="AT50" s="46"/>
      <c r="AU50" s="47"/>
      <c r="AV50" s="48"/>
      <c r="AW50" s="48"/>
      <c r="AX50" s="50"/>
    </row>
    <row r="51" spans="1:50" outlineLevel="1" x14ac:dyDescent="0.7">
      <c r="A51" s="58"/>
      <c r="B51" s="59"/>
      <c r="C51" s="33">
        <v>4</v>
      </c>
      <c r="D51" s="52" t="s">
        <v>73</v>
      </c>
      <c r="E51" s="52"/>
      <c r="F51" s="52"/>
      <c r="G51" s="52"/>
      <c r="H51" s="12">
        <v>20</v>
      </c>
      <c r="I51" s="12" t="s">
        <v>34</v>
      </c>
      <c r="J51" s="12" t="s">
        <v>34</v>
      </c>
      <c r="K51" s="12" t="s">
        <v>34</v>
      </c>
      <c r="L51" s="12" t="s">
        <v>34</v>
      </c>
      <c r="M51" s="12" t="s">
        <v>34</v>
      </c>
      <c r="N51" s="12" t="s">
        <v>34</v>
      </c>
      <c r="O51" s="12" t="s">
        <v>34</v>
      </c>
      <c r="P51" s="12" t="s">
        <v>34</v>
      </c>
      <c r="Q51" s="12" t="s">
        <v>34</v>
      </c>
      <c r="R51" s="12" t="s">
        <v>34</v>
      </c>
      <c r="S51" s="12" t="s">
        <v>60</v>
      </c>
      <c r="T51" s="12" t="s">
        <v>61</v>
      </c>
      <c r="U51" s="12" t="s">
        <v>61</v>
      </c>
      <c r="V51" s="12" t="s">
        <v>60</v>
      </c>
      <c r="W51" s="12" t="s">
        <v>61</v>
      </c>
      <c r="X51" s="12" t="s">
        <v>60</v>
      </c>
      <c r="Y51" s="12" t="s">
        <v>61</v>
      </c>
      <c r="Z51" s="12" t="s">
        <v>60</v>
      </c>
      <c r="AA51" s="12" t="s">
        <v>61</v>
      </c>
      <c r="AB51" s="12" t="s">
        <v>60</v>
      </c>
      <c r="AC51" s="12" t="s">
        <v>61</v>
      </c>
      <c r="AD51" s="12" t="s">
        <v>61</v>
      </c>
      <c r="AE51" s="12" t="s">
        <v>61</v>
      </c>
      <c r="AF51" s="12" t="s">
        <v>60</v>
      </c>
      <c r="AG51" s="12" t="s">
        <v>61</v>
      </c>
      <c r="AH51" s="12" t="s">
        <v>60</v>
      </c>
      <c r="AI51" s="12" t="s">
        <v>61</v>
      </c>
      <c r="AJ51" s="12" t="s">
        <v>34</v>
      </c>
      <c r="AK51" s="12" t="s">
        <v>61</v>
      </c>
      <c r="AL51" s="12" t="s">
        <v>61</v>
      </c>
      <c r="AM51" s="12"/>
      <c r="AN51" s="53">
        <f t="shared" si="6"/>
        <v>140</v>
      </c>
      <c r="AO51" s="53"/>
      <c r="AP51" s="46"/>
      <c r="AQ51" s="46"/>
      <c r="AR51" s="87"/>
      <c r="AS51" s="87"/>
      <c r="AT51" s="46"/>
      <c r="AU51" s="47"/>
      <c r="AV51" s="48"/>
      <c r="AW51" s="48"/>
      <c r="AX51" s="50"/>
    </row>
    <row r="52" spans="1:50" outlineLevel="1" x14ac:dyDescent="0.7">
      <c r="A52" s="58"/>
      <c r="B52" s="59"/>
      <c r="C52" s="33">
        <v>5</v>
      </c>
      <c r="D52" s="52" t="s">
        <v>77</v>
      </c>
      <c r="E52" s="52"/>
      <c r="F52" s="52"/>
      <c r="G52" s="52"/>
      <c r="H52" s="12">
        <v>30</v>
      </c>
      <c r="I52" s="12" t="s">
        <v>34</v>
      </c>
      <c r="J52" s="12" t="s">
        <v>34</v>
      </c>
      <c r="K52" s="12" t="s">
        <v>34</v>
      </c>
      <c r="L52" s="12" t="s">
        <v>34</v>
      </c>
      <c r="M52" s="12" t="s">
        <v>34</v>
      </c>
      <c r="N52" s="12" t="s">
        <v>34</v>
      </c>
      <c r="O52" s="12" t="s">
        <v>34</v>
      </c>
      <c r="P52" s="12" t="s">
        <v>34</v>
      </c>
      <c r="Q52" s="12" t="s">
        <v>34</v>
      </c>
      <c r="R52" s="12" t="s">
        <v>34</v>
      </c>
      <c r="S52" s="12" t="s">
        <v>60</v>
      </c>
      <c r="T52" s="12" t="s">
        <v>61</v>
      </c>
      <c r="U52" s="12" t="s">
        <v>61</v>
      </c>
      <c r="V52" s="12" t="s">
        <v>60</v>
      </c>
      <c r="W52" s="12" t="s">
        <v>61</v>
      </c>
      <c r="X52" s="12" t="s">
        <v>60</v>
      </c>
      <c r="Y52" s="12" t="s">
        <v>61</v>
      </c>
      <c r="Z52" s="12" t="s">
        <v>60</v>
      </c>
      <c r="AA52" s="12" t="s">
        <v>61</v>
      </c>
      <c r="AB52" s="12" t="s">
        <v>60</v>
      </c>
      <c r="AC52" s="12" t="s">
        <v>61</v>
      </c>
      <c r="AD52" s="12" t="s">
        <v>61</v>
      </c>
      <c r="AE52" s="12" t="s">
        <v>61</v>
      </c>
      <c r="AF52" s="12" t="s">
        <v>60</v>
      </c>
      <c r="AG52" s="12" t="s">
        <v>61</v>
      </c>
      <c r="AH52" s="12" t="s">
        <v>60</v>
      </c>
      <c r="AI52" s="12" t="s">
        <v>61</v>
      </c>
      <c r="AJ52" s="12" t="s">
        <v>34</v>
      </c>
      <c r="AK52" s="12" t="s">
        <v>61</v>
      </c>
      <c r="AL52" s="12" t="s">
        <v>61</v>
      </c>
      <c r="AM52" s="12"/>
      <c r="AN52" s="53">
        <f t="shared" si="6"/>
        <v>210</v>
      </c>
      <c r="AO52" s="53"/>
      <c r="AP52" s="46"/>
      <c r="AQ52" s="46"/>
      <c r="AR52" s="87"/>
      <c r="AS52" s="87"/>
      <c r="AT52" s="46"/>
      <c r="AU52" s="47"/>
      <c r="AV52" s="48"/>
      <c r="AW52" s="48"/>
      <c r="AX52" s="50"/>
    </row>
    <row r="53" spans="1:50" outlineLevel="1" x14ac:dyDescent="0.7">
      <c r="A53" s="58"/>
      <c r="B53" s="59"/>
      <c r="C53" s="33">
        <v>6</v>
      </c>
      <c r="D53" s="52" t="s">
        <v>74</v>
      </c>
      <c r="E53" s="52"/>
      <c r="F53" s="52"/>
      <c r="G53" s="52"/>
      <c r="H53" s="12">
        <v>10</v>
      </c>
      <c r="I53" s="12" t="s">
        <v>34</v>
      </c>
      <c r="J53" s="12" t="s">
        <v>34</v>
      </c>
      <c r="K53" s="12" t="s">
        <v>34</v>
      </c>
      <c r="L53" s="12" t="s">
        <v>34</v>
      </c>
      <c r="M53" s="12" t="s">
        <v>34</v>
      </c>
      <c r="N53" s="12" t="s">
        <v>34</v>
      </c>
      <c r="O53" s="12" t="s">
        <v>34</v>
      </c>
      <c r="P53" s="12" t="s">
        <v>34</v>
      </c>
      <c r="Q53" s="12" t="s">
        <v>34</v>
      </c>
      <c r="R53" s="12" t="s">
        <v>34</v>
      </c>
      <c r="S53" s="12" t="s">
        <v>60</v>
      </c>
      <c r="T53" s="12" t="s">
        <v>61</v>
      </c>
      <c r="U53" s="12" t="s">
        <v>61</v>
      </c>
      <c r="V53" s="12" t="s">
        <v>60</v>
      </c>
      <c r="W53" s="12" t="s">
        <v>61</v>
      </c>
      <c r="X53" s="12" t="s">
        <v>60</v>
      </c>
      <c r="Y53" s="12" t="s">
        <v>61</v>
      </c>
      <c r="Z53" s="12" t="s">
        <v>60</v>
      </c>
      <c r="AA53" s="12" t="s">
        <v>61</v>
      </c>
      <c r="AB53" s="12" t="s">
        <v>60</v>
      </c>
      <c r="AC53" s="12" t="s">
        <v>61</v>
      </c>
      <c r="AD53" s="12" t="s">
        <v>61</v>
      </c>
      <c r="AE53" s="12" t="s">
        <v>61</v>
      </c>
      <c r="AF53" s="12" t="s">
        <v>60</v>
      </c>
      <c r="AG53" s="12" t="s">
        <v>61</v>
      </c>
      <c r="AH53" s="12" t="s">
        <v>60</v>
      </c>
      <c r="AI53" s="12" t="s">
        <v>61</v>
      </c>
      <c r="AJ53" s="12" t="s">
        <v>34</v>
      </c>
      <c r="AK53" s="12" t="s">
        <v>61</v>
      </c>
      <c r="AL53" s="12" t="s">
        <v>61</v>
      </c>
      <c r="AM53" s="12"/>
      <c r="AN53" s="53">
        <f t="shared" si="6"/>
        <v>70</v>
      </c>
      <c r="AO53" s="53"/>
      <c r="AP53" s="46"/>
      <c r="AQ53" s="46"/>
      <c r="AR53" s="87"/>
      <c r="AS53" s="87"/>
      <c r="AT53" s="46"/>
      <c r="AU53" s="47"/>
      <c r="AV53" s="48"/>
      <c r="AW53" s="48"/>
      <c r="AX53" s="50"/>
    </row>
    <row r="54" spans="1:50" outlineLevel="1" x14ac:dyDescent="0.7">
      <c r="A54" s="58"/>
      <c r="B54" s="59"/>
      <c r="C54" s="33">
        <v>7</v>
      </c>
      <c r="D54" s="52" t="s">
        <v>75</v>
      </c>
      <c r="E54" s="52"/>
      <c r="F54" s="52"/>
      <c r="G54" s="52"/>
      <c r="H54" s="12">
        <v>10</v>
      </c>
      <c r="I54" s="12" t="s">
        <v>34</v>
      </c>
      <c r="J54" s="12" t="s">
        <v>34</v>
      </c>
      <c r="K54" s="12" t="s">
        <v>34</v>
      </c>
      <c r="L54" s="12" t="s">
        <v>34</v>
      </c>
      <c r="M54" s="12" t="s">
        <v>34</v>
      </c>
      <c r="N54" s="12" t="s">
        <v>34</v>
      </c>
      <c r="O54" s="12" t="s">
        <v>34</v>
      </c>
      <c r="P54" s="12" t="s">
        <v>34</v>
      </c>
      <c r="Q54" s="12" t="s">
        <v>34</v>
      </c>
      <c r="R54" s="12" t="s">
        <v>34</v>
      </c>
      <c r="S54" s="12" t="s">
        <v>60</v>
      </c>
      <c r="T54" s="12" t="s">
        <v>61</v>
      </c>
      <c r="U54" s="12" t="s">
        <v>61</v>
      </c>
      <c r="V54" s="12" t="s">
        <v>60</v>
      </c>
      <c r="W54" s="12" t="s">
        <v>61</v>
      </c>
      <c r="X54" s="12" t="s">
        <v>60</v>
      </c>
      <c r="Y54" s="12" t="s">
        <v>61</v>
      </c>
      <c r="Z54" s="12" t="s">
        <v>60</v>
      </c>
      <c r="AA54" s="12" t="s">
        <v>61</v>
      </c>
      <c r="AB54" s="12" t="s">
        <v>60</v>
      </c>
      <c r="AC54" s="12" t="s">
        <v>61</v>
      </c>
      <c r="AD54" s="12" t="s">
        <v>61</v>
      </c>
      <c r="AE54" s="12" t="s">
        <v>61</v>
      </c>
      <c r="AF54" s="12" t="s">
        <v>60</v>
      </c>
      <c r="AG54" s="12" t="s">
        <v>61</v>
      </c>
      <c r="AH54" s="12" t="s">
        <v>60</v>
      </c>
      <c r="AI54" s="12" t="s">
        <v>61</v>
      </c>
      <c r="AJ54" s="12" t="s">
        <v>34</v>
      </c>
      <c r="AK54" s="12" t="s">
        <v>61</v>
      </c>
      <c r="AL54" s="12" t="s">
        <v>61</v>
      </c>
      <c r="AM54" s="12"/>
      <c r="AN54" s="53">
        <f t="shared" si="6"/>
        <v>70</v>
      </c>
      <c r="AO54" s="53"/>
      <c r="AP54" s="46"/>
      <c r="AQ54" s="46"/>
      <c r="AR54" s="87"/>
      <c r="AS54" s="87"/>
      <c r="AT54" s="46"/>
      <c r="AU54" s="47"/>
      <c r="AV54" s="48"/>
      <c r="AW54" s="48"/>
      <c r="AX54" s="51"/>
    </row>
    <row r="55" spans="1:50" ht="18" customHeight="1" x14ac:dyDescent="0.7">
      <c r="A55" s="117" t="s">
        <v>53</v>
      </c>
      <c r="B55" s="127"/>
      <c r="C55" s="84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6"/>
    </row>
    <row r="56" spans="1:50" outlineLevel="1" x14ac:dyDescent="0.7">
      <c r="A56" s="117"/>
      <c r="B56" s="127"/>
      <c r="C56" s="13">
        <v>1</v>
      </c>
      <c r="D56" s="52" t="s">
        <v>36</v>
      </c>
      <c r="E56" s="52"/>
      <c r="F56" s="52"/>
      <c r="G56" s="52"/>
      <c r="H56" s="12">
        <v>15</v>
      </c>
      <c r="I56" s="12" t="s">
        <v>61</v>
      </c>
      <c r="J56" s="12" t="s">
        <v>60</v>
      </c>
      <c r="K56" s="12" t="s">
        <v>61</v>
      </c>
      <c r="L56" s="12" t="s">
        <v>61</v>
      </c>
      <c r="M56" s="12" t="s">
        <v>60</v>
      </c>
      <c r="N56" s="12" t="s">
        <v>61</v>
      </c>
      <c r="O56" s="12" t="s">
        <v>60</v>
      </c>
      <c r="P56" s="12" t="s">
        <v>61</v>
      </c>
      <c r="Q56" s="12" t="s">
        <v>60</v>
      </c>
      <c r="R56" s="12" t="s">
        <v>61</v>
      </c>
      <c r="S56" s="12" t="s">
        <v>60</v>
      </c>
      <c r="T56" s="12" t="s">
        <v>61</v>
      </c>
      <c r="U56" s="12" t="s">
        <v>61</v>
      </c>
      <c r="V56" s="12" t="s">
        <v>60</v>
      </c>
      <c r="W56" s="12" t="s">
        <v>61</v>
      </c>
      <c r="X56" s="12" t="s">
        <v>60</v>
      </c>
      <c r="Y56" s="12" t="s">
        <v>61</v>
      </c>
      <c r="Z56" s="12" t="s">
        <v>60</v>
      </c>
      <c r="AA56" s="12" t="s">
        <v>61</v>
      </c>
      <c r="AB56" s="12" t="s">
        <v>60</v>
      </c>
      <c r="AC56" s="12" t="s">
        <v>61</v>
      </c>
      <c r="AD56" s="12" t="s">
        <v>61</v>
      </c>
      <c r="AE56" s="12" t="s">
        <v>61</v>
      </c>
      <c r="AF56" s="12" t="s">
        <v>60</v>
      </c>
      <c r="AG56" s="12" t="s">
        <v>61</v>
      </c>
      <c r="AH56" s="12" t="s">
        <v>60</v>
      </c>
      <c r="AI56" s="12" t="s">
        <v>61</v>
      </c>
      <c r="AJ56" s="12" t="s">
        <v>34</v>
      </c>
      <c r="AK56" s="12" t="s">
        <v>61</v>
      </c>
      <c r="AL56" s="12" t="s">
        <v>61</v>
      </c>
      <c r="AM56" s="12"/>
      <c r="AN56" s="53">
        <f t="shared" ref="AN56" si="7">COUNTIF(I56:AM56,"〇")*H56</f>
        <v>165</v>
      </c>
      <c r="AO56" s="53"/>
      <c r="AP56" s="46">
        <f>SUM(AN56:AO60)</f>
        <v>1155</v>
      </c>
      <c r="AQ56" s="46"/>
      <c r="AR56" s="87">
        <f>SUM(H56:H60)*COUNT($I$2:$AM$2)/3</f>
        <v>1050</v>
      </c>
      <c r="AS56" s="87"/>
      <c r="AT56" s="46">
        <f>AP56-AR56</f>
        <v>105</v>
      </c>
      <c r="AU56" s="47"/>
      <c r="AV56" s="78"/>
      <c r="AW56" s="78"/>
      <c r="AX56" s="49"/>
    </row>
    <row r="57" spans="1:50" outlineLevel="1" x14ac:dyDescent="0.7">
      <c r="A57" s="117"/>
      <c r="B57" s="127"/>
      <c r="C57" s="13">
        <v>2</v>
      </c>
      <c r="D57" s="52" t="s">
        <v>37</v>
      </c>
      <c r="E57" s="52"/>
      <c r="F57" s="52"/>
      <c r="G57" s="52"/>
      <c r="H57" s="12">
        <v>15</v>
      </c>
      <c r="I57" s="12" t="s">
        <v>61</v>
      </c>
      <c r="J57" s="12" t="s">
        <v>60</v>
      </c>
      <c r="K57" s="12" t="s">
        <v>61</v>
      </c>
      <c r="L57" s="12" t="s">
        <v>61</v>
      </c>
      <c r="M57" s="12" t="s">
        <v>60</v>
      </c>
      <c r="N57" s="12" t="s">
        <v>61</v>
      </c>
      <c r="O57" s="12" t="s">
        <v>60</v>
      </c>
      <c r="P57" s="12" t="s">
        <v>61</v>
      </c>
      <c r="Q57" s="12" t="s">
        <v>60</v>
      </c>
      <c r="R57" s="12" t="s">
        <v>61</v>
      </c>
      <c r="S57" s="12" t="s">
        <v>60</v>
      </c>
      <c r="T57" s="12" t="s">
        <v>61</v>
      </c>
      <c r="U57" s="12" t="s">
        <v>61</v>
      </c>
      <c r="V57" s="12" t="s">
        <v>60</v>
      </c>
      <c r="W57" s="12" t="s">
        <v>61</v>
      </c>
      <c r="X57" s="12" t="s">
        <v>60</v>
      </c>
      <c r="Y57" s="12" t="s">
        <v>61</v>
      </c>
      <c r="Z57" s="12" t="s">
        <v>60</v>
      </c>
      <c r="AA57" s="12" t="s">
        <v>61</v>
      </c>
      <c r="AB57" s="12" t="s">
        <v>60</v>
      </c>
      <c r="AC57" s="12" t="s">
        <v>61</v>
      </c>
      <c r="AD57" s="12" t="s">
        <v>61</v>
      </c>
      <c r="AE57" s="12" t="s">
        <v>61</v>
      </c>
      <c r="AF57" s="12" t="s">
        <v>60</v>
      </c>
      <c r="AG57" s="12" t="s">
        <v>61</v>
      </c>
      <c r="AH57" s="12" t="s">
        <v>60</v>
      </c>
      <c r="AI57" s="12" t="s">
        <v>61</v>
      </c>
      <c r="AJ57" s="12" t="s">
        <v>34</v>
      </c>
      <c r="AK57" s="12" t="s">
        <v>61</v>
      </c>
      <c r="AL57" s="12" t="s">
        <v>61</v>
      </c>
      <c r="AM57" s="12"/>
      <c r="AN57" s="53">
        <f t="shared" ref="AN57:AN60" si="8">COUNTIF(I57:AM57,"〇")*H57</f>
        <v>165</v>
      </c>
      <c r="AO57" s="53"/>
      <c r="AP57" s="46"/>
      <c r="AQ57" s="46"/>
      <c r="AR57" s="87"/>
      <c r="AS57" s="87"/>
      <c r="AT57" s="46"/>
      <c r="AU57" s="47"/>
      <c r="AV57" s="79"/>
      <c r="AW57" s="79"/>
      <c r="AX57" s="50"/>
    </row>
    <row r="58" spans="1:50" outlineLevel="1" x14ac:dyDescent="0.7">
      <c r="A58" s="117"/>
      <c r="B58" s="127"/>
      <c r="C58" s="13">
        <v>3</v>
      </c>
      <c r="D58" s="52" t="s">
        <v>38</v>
      </c>
      <c r="E58" s="52"/>
      <c r="F58" s="52"/>
      <c r="G58" s="52"/>
      <c r="H58" s="12">
        <v>15</v>
      </c>
      <c r="I58" s="12" t="s">
        <v>61</v>
      </c>
      <c r="J58" s="12" t="s">
        <v>60</v>
      </c>
      <c r="K58" s="12" t="s">
        <v>61</v>
      </c>
      <c r="L58" s="12" t="s">
        <v>61</v>
      </c>
      <c r="M58" s="12" t="s">
        <v>60</v>
      </c>
      <c r="N58" s="12" t="s">
        <v>61</v>
      </c>
      <c r="O58" s="12" t="s">
        <v>60</v>
      </c>
      <c r="P58" s="12" t="s">
        <v>61</v>
      </c>
      <c r="Q58" s="12" t="s">
        <v>60</v>
      </c>
      <c r="R58" s="12" t="s">
        <v>61</v>
      </c>
      <c r="S58" s="12" t="s">
        <v>60</v>
      </c>
      <c r="T58" s="12" t="s">
        <v>61</v>
      </c>
      <c r="U58" s="12" t="s">
        <v>61</v>
      </c>
      <c r="V58" s="12" t="s">
        <v>60</v>
      </c>
      <c r="W58" s="12" t="s">
        <v>61</v>
      </c>
      <c r="X58" s="12" t="s">
        <v>60</v>
      </c>
      <c r="Y58" s="12" t="s">
        <v>61</v>
      </c>
      <c r="Z58" s="12" t="s">
        <v>60</v>
      </c>
      <c r="AA58" s="12" t="s">
        <v>61</v>
      </c>
      <c r="AB58" s="12" t="s">
        <v>60</v>
      </c>
      <c r="AC58" s="12" t="s">
        <v>61</v>
      </c>
      <c r="AD58" s="12" t="s">
        <v>61</v>
      </c>
      <c r="AE58" s="12" t="s">
        <v>61</v>
      </c>
      <c r="AF58" s="12" t="s">
        <v>60</v>
      </c>
      <c r="AG58" s="12" t="s">
        <v>61</v>
      </c>
      <c r="AH58" s="12" t="s">
        <v>60</v>
      </c>
      <c r="AI58" s="12" t="s">
        <v>61</v>
      </c>
      <c r="AJ58" s="12" t="s">
        <v>34</v>
      </c>
      <c r="AK58" s="12" t="s">
        <v>61</v>
      </c>
      <c r="AL58" s="12" t="s">
        <v>61</v>
      </c>
      <c r="AM58" s="12"/>
      <c r="AN58" s="53">
        <f t="shared" si="8"/>
        <v>165</v>
      </c>
      <c r="AO58" s="53"/>
      <c r="AP58" s="46"/>
      <c r="AQ58" s="46"/>
      <c r="AR58" s="87"/>
      <c r="AS58" s="87"/>
      <c r="AT58" s="46"/>
      <c r="AU58" s="47"/>
      <c r="AV58" s="79"/>
      <c r="AW58" s="79"/>
      <c r="AX58" s="50"/>
    </row>
    <row r="59" spans="1:50" outlineLevel="1" x14ac:dyDescent="0.7">
      <c r="A59" s="128"/>
      <c r="B59" s="129"/>
      <c r="C59" s="13">
        <v>4</v>
      </c>
      <c r="D59" s="52" t="s">
        <v>39</v>
      </c>
      <c r="E59" s="52"/>
      <c r="F59" s="52"/>
      <c r="G59" s="52"/>
      <c r="H59" s="12">
        <v>30</v>
      </c>
      <c r="I59" s="12" t="s">
        <v>61</v>
      </c>
      <c r="J59" s="12" t="s">
        <v>60</v>
      </c>
      <c r="K59" s="12" t="s">
        <v>61</v>
      </c>
      <c r="L59" s="12" t="s">
        <v>61</v>
      </c>
      <c r="M59" s="12" t="s">
        <v>60</v>
      </c>
      <c r="N59" s="12" t="s">
        <v>61</v>
      </c>
      <c r="O59" s="12" t="s">
        <v>60</v>
      </c>
      <c r="P59" s="12" t="s">
        <v>61</v>
      </c>
      <c r="Q59" s="12" t="s">
        <v>60</v>
      </c>
      <c r="R59" s="12" t="s">
        <v>61</v>
      </c>
      <c r="S59" s="12" t="s">
        <v>60</v>
      </c>
      <c r="T59" s="12" t="s">
        <v>61</v>
      </c>
      <c r="U59" s="12" t="s">
        <v>61</v>
      </c>
      <c r="V59" s="12" t="s">
        <v>60</v>
      </c>
      <c r="W59" s="12" t="s">
        <v>61</v>
      </c>
      <c r="X59" s="12" t="s">
        <v>60</v>
      </c>
      <c r="Y59" s="12" t="s">
        <v>61</v>
      </c>
      <c r="Z59" s="12" t="s">
        <v>60</v>
      </c>
      <c r="AA59" s="12" t="s">
        <v>61</v>
      </c>
      <c r="AB59" s="12" t="s">
        <v>60</v>
      </c>
      <c r="AC59" s="12" t="s">
        <v>61</v>
      </c>
      <c r="AD59" s="12" t="s">
        <v>61</v>
      </c>
      <c r="AE59" s="12" t="s">
        <v>61</v>
      </c>
      <c r="AF59" s="12" t="s">
        <v>60</v>
      </c>
      <c r="AG59" s="12" t="s">
        <v>61</v>
      </c>
      <c r="AH59" s="12" t="s">
        <v>60</v>
      </c>
      <c r="AI59" s="12" t="s">
        <v>61</v>
      </c>
      <c r="AJ59" s="12" t="s">
        <v>34</v>
      </c>
      <c r="AK59" s="12" t="s">
        <v>61</v>
      </c>
      <c r="AL59" s="12" t="s">
        <v>61</v>
      </c>
      <c r="AM59" s="12"/>
      <c r="AN59" s="53">
        <f t="shared" ref="AN59" si="9">COUNTIF(I59:AM59,"〇")*H59</f>
        <v>330</v>
      </c>
      <c r="AO59" s="53"/>
      <c r="AP59" s="81"/>
      <c r="AQ59" s="81"/>
      <c r="AR59" s="115"/>
      <c r="AS59" s="115"/>
      <c r="AT59" s="81"/>
      <c r="AU59" s="82"/>
      <c r="AV59" s="79"/>
      <c r="AW59" s="79"/>
      <c r="AX59" s="50"/>
    </row>
    <row r="60" spans="1:50" ht="18" outlineLevel="1" thickBot="1" x14ac:dyDescent="0.75">
      <c r="A60" s="130"/>
      <c r="B60" s="131"/>
      <c r="C60" s="16">
        <v>5</v>
      </c>
      <c r="D60" s="67" t="s">
        <v>92</v>
      </c>
      <c r="E60" s="67"/>
      <c r="F60" s="67"/>
      <c r="G60" s="67"/>
      <c r="H60" s="17">
        <v>30</v>
      </c>
      <c r="I60" s="17" t="s">
        <v>61</v>
      </c>
      <c r="J60" s="17" t="s">
        <v>60</v>
      </c>
      <c r="K60" s="17" t="s">
        <v>61</v>
      </c>
      <c r="L60" s="17" t="s">
        <v>61</v>
      </c>
      <c r="M60" s="17" t="s">
        <v>60</v>
      </c>
      <c r="N60" s="17" t="s">
        <v>61</v>
      </c>
      <c r="O60" s="17" t="s">
        <v>60</v>
      </c>
      <c r="P60" s="17" t="s">
        <v>61</v>
      </c>
      <c r="Q60" s="17" t="s">
        <v>60</v>
      </c>
      <c r="R60" s="17" t="s">
        <v>61</v>
      </c>
      <c r="S60" s="17" t="s">
        <v>60</v>
      </c>
      <c r="T60" s="17" t="s">
        <v>61</v>
      </c>
      <c r="U60" s="17" t="s">
        <v>61</v>
      </c>
      <c r="V60" s="17" t="s">
        <v>60</v>
      </c>
      <c r="W60" s="17" t="s">
        <v>61</v>
      </c>
      <c r="X60" s="17" t="s">
        <v>60</v>
      </c>
      <c r="Y60" s="17" t="s">
        <v>61</v>
      </c>
      <c r="Z60" s="17" t="s">
        <v>60</v>
      </c>
      <c r="AA60" s="17" t="s">
        <v>61</v>
      </c>
      <c r="AB60" s="17" t="s">
        <v>60</v>
      </c>
      <c r="AC60" s="17" t="s">
        <v>61</v>
      </c>
      <c r="AD60" s="17" t="s">
        <v>61</v>
      </c>
      <c r="AE60" s="17" t="s">
        <v>61</v>
      </c>
      <c r="AF60" s="17" t="s">
        <v>60</v>
      </c>
      <c r="AG60" s="17" t="s">
        <v>61</v>
      </c>
      <c r="AH60" s="17" t="s">
        <v>60</v>
      </c>
      <c r="AI60" s="17" t="s">
        <v>61</v>
      </c>
      <c r="AJ60" s="17" t="s">
        <v>34</v>
      </c>
      <c r="AK60" s="17" t="s">
        <v>61</v>
      </c>
      <c r="AL60" s="17" t="s">
        <v>61</v>
      </c>
      <c r="AM60" s="17"/>
      <c r="AN60" s="91">
        <f t="shared" si="8"/>
        <v>330</v>
      </c>
      <c r="AO60" s="91"/>
      <c r="AP60" s="64"/>
      <c r="AQ60" s="64"/>
      <c r="AR60" s="116"/>
      <c r="AS60" s="116"/>
      <c r="AT60" s="64"/>
      <c r="AU60" s="83"/>
      <c r="AV60" s="80"/>
      <c r="AW60" s="80"/>
      <c r="AX60" s="108"/>
    </row>
    <row r="61" spans="1:50" ht="18" outlineLevel="1" thickBot="1" x14ac:dyDescent="0.75">
      <c r="A61" s="41"/>
      <c r="B61" s="42"/>
      <c r="C61" s="37"/>
      <c r="D61" s="38"/>
      <c r="E61" s="38"/>
      <c r="F61" s="38"/>
      <c r="G61" s="38"/>
      <c r="H61" s="39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4"/>
      <c r="AO61" s="34"/>
      <c r="AP61" s="34"/>
      <c r="AQ61" s="34"/>
      <c r="AR61" s="35"/>
      <c r="AS61" s="35"/>
      <c r="AT61" s="34"/>
      <c r="AU61" s="34"/>
      <c r="AV61" s="34"/>
      <c r="AW61" s="34"/>
      <c r="AX61" s="36"/>
    </row>
    <row r="62" spans="1:50" x14ac:dyDescent="0.7">
      <c r="A62" s="56" t="s">
        <v>59</v>
      </c>
      <c r="B62" s="57"/>
      <c r="C62" s="29" t="s">
        <v>35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54" t="s">
        <v>57</v>
      </c>
      <c r="AO62" s="54"/>
      <c r="AP62" s="54"/>
      <c r="AQ62" s="54"/>
      <c r="AR62" s="54" t="s">
        <v>79</v>
      </c>
      <c r="AS62" s="54"/>
      <c r="AT62" s="54"/>
      <c r="AU62" s="54"/>
      <c r="AV62" s="54" t="s">
        <v>58</v>
      </c>
      <c r="AW62" s="54"/>
      <c r="AX62" s="55"/>
    </row>
    <row r="63" spans="1:50" x14ac:dyDescent="0.7">
      <c r="A63" s="58"/>
      <c r="B63" s="59"/>
      <c r="C63" s="24">
        <v>1</v>
      </c>
      <c r="D63" s="52" t="s">
        <v>55</v>
      </c>
      <c r="E63" s="52"/>
      <c r="F63" s="52"/>
      <c r="G63" s="52"/>
      <c r="H63" s="28"/>
      <c r="I63" s="12">
        <v>30</v>
      </c>
      <c r="J63" s="12">
        <v>30</v>
      </c>
      <c r="K63" s="12">
        <v>30</v>
      </c>
      <c r="L63" s="12">
        <v>30</v>
      </c>
      <c r="M63" s="12">
        <v>30</v>
      </c>
      <c r="N63" s="12">
        <v>45</v>
      </c>
      <c r="O63" s="12">
        <v>45</v>
      </c>
      <c r="P63" s="12">
        <v>30</v>
      </c>
      <c r="Q63" s="12">
        <v>40</v>
      </c>
      <c r="R63" s="12">
        <v>30</v>
      </c>
      <c r="S63" s="12">
        <v>20</v>
      </c>
      <c r="T63" s="12">
        <v>30</v>
      </c>
      <c r="U63" s="12">
        <v>30</v>
      </c>
      <c r="V63" s="12">
        <v>60</v>
      </c>
      <c r="W63" s="12">
        <v>30</v>
      </c>
      <c r="X63" s="12">
        <v>30</v>
      </c>
      <c r="Y63" s="12">
        <v>60</v>
      </c>
      <c r="Z63" s="12">
        <v>30</v>
      </c>
      <c r="AA63" s="12">
        <v>60</v>
      </c>
      <c r="AB63" s="12">
        <v>60</v>
      </c>
      <c r="AC63" s="12">
        <v>60</v>
      </c>
      <c r="AD63" s="12">
        <v>30</v>
      </c>
      <c r="AE63" s="12">
        <v>60</v>
      </c>
      <c r="AF63" s="12">
        <v>60</v>
      </c>
      <c r="AG63" s="12">
        <v>90</v>
      </c>
      <c r="AH63" s="12">
        <v>45</v>
      </c>
      <c r="AI63" s="12">
        <v>45</v>
      </c>
      <c r="AJ63" s="12">
        <v>30</v>
      </c>
      <c r="AK63" s="12">
        <v>30</v>
      </c>
      <c r="AL63" s="12">
        <v>45</v>
      </c>
      <c r="AM63" s="12"/>
      <c r="AN63" s="47">
        <f>SUM(I63:AM63)</f>
        <v>1245</v>
      </c>
      <c r="AO63" s="68"/>
      <c r="AP63" s="68"/>
      <c r="AQ63" s="69"/>
      <c r="AR63" s="70">
        <f>30*COUNT($I$2:$AM$2)</f>
        <v>900</v>
      </c>
      <c r="AS63" s="71"/>
      <c r="AT63" s="71">
        <f>AN63-AR63</f>
        <v>345</v>
      </c>
      <c r="AU63" s="72"/>
      <c r="AV63" s="62">
        <v>69</v>
      </c>
      <c r="AW63" s="46" t="s">
        <v>35</v>
      </c>
      <c r="AX63" s="65" t="e">
        <f>AV63-AW63</f>
        <v>#VALUE!</v>
      </c>
    </row>
    <row r="64" spans="1:50" ht="18" thickBot="1" x14ac:dyDescent="0.75">
      <c r="A64" s="60"/>
      <c r="B64" s="61"/>
      <c r="C64" s="25">
        <v>2</v>
      </c>
      <c r="D64" s="67" t="s">
        <v>56</v>
      </c>
      <c r="E64" s="67"/>
      <c r="F64" s="67"/>
      <c r="G64" s="67"/>
      <c r="H64" s="31"/>
      <c r="I64" s="17">
        <v>4.5</v>
      </c>
      <c r="J64" s="17">
        <v>4.5</v>
      </c>
      <c r="K64" s="17">
        <v>4.5</v>
      </c>
      <c r="L64" s="17">
        <v>4.5</v>
      </c>
      <c r="M64" s="17">
        <v>4.5</v>
      </c>
      <c r="N64" s="17">
        <v>4.5</v>
      </c>
      <c r="O64" s="17">
        <v>4.5</v>
      </c>
      <c r="P64" s="17">
        <v>4.5</v>
      </c>
      <c r="Q64" s="17">
        <v>4.5</v>
      </c>
      <c r="R64" s="17">
        <v>4.5</v>
      </c>
      <c r="S64" s="17">
        <v>4.5</v>
      </c>
      <c r="T64" s="17">
        <v>4.5</v>
      </c>
      <c r="U64" s="17">
        <v>4.5</v>
      </c>
      <c r="V64" s="17">
        <v>4.5</v>
      </c>
      <c r="W64" s="17">
        <v>4.5</v>
      </c>
      <c r="X64" s="17">
        <v>4.5</v>
      </c>
      <c r="Y64" s="17">
        <v>4.5</v>
      </c>
      <c r="Z64" s="17">
        <v>4.5</v>
      </c>
      <c r="AA64" s="17">
        <v>4.5</v>
      </c>
      <c r="AB64" s="17">
        <v>4.5</v>
      </c>
      <c r="AC64" s="17">
        <v>5</v>
      </c>
      <c r="AD64" s="17">
        <v>4.5</v>
      </c>
      <c r="AE64" s="17">
        <v>5</v>
      </c>
      <c r="AF64" s="17">
        <v>5</v>
      </c>
      <c r="AG64" s="17">
        <v>5</v>
      </c>
      <c r="AH64" s="17">
        <v>6</v>
      </c>
      <c r="AI64" s="17">
        <v>6</v>
      </c>
      <c r="AJ64" s="17">
        <v>4.5</v>
      </c>
      <c r="AK64" s="17">
        <v>4.5</v>
      </c>
      <c r="AL64" s="17">
        <v>5</v>
      </c>
      <c r="AM64" s="17"/>
      <c r="AN64" s="77">
        <f>AVERAGE(I64:AM64)</f>
        <v>4.6833333333333336</v>
      </c>
      <c r="AO64" s="75"/>
      <c r="AP64" s="75"/>
      <c r="AQ64" s="76"/>
      <c r="AR64" s="73">
        <v>4.5</v>
      </c>
      <c r="AS64" s="74"/>
      <c r="AT64" s="75">
        <f>AN64-AR64</f>
        <v>0.18333333333333357</v>
      </c>
      <c r="AU64" s="76"/>
      <c r="AV64" s="63"/>
      <c r="AW64" s="64"/>
      <c r="AX64" s="66"/>
    </row>
    <row r="65" spans="1:50" x14ac:dyDescent="0.7">
      <c r="A65" s="27"/>
      <c r="B65" s="3"/>
      <c r="C65" s="3"/>
      <c r="D65" s="26"/>
      <c r="E65" s="26"/>
      <c r="F65" s="26"/>
      <c r="G65" s="26"/>
      <c r="AR65" s="7"/>
      <c r="AS65" s="7"/>
      <c r="AT65" s="3"/>
      <c r="AU65" s="3"/>
      <c r="AV65" s="20"/>
      <c r="AW65" s="20"/>
      <c r="AX65" s="20"/>
    </row>
    <row r="66" spans="1:50" x14ac:dyDescent="0.7">
      <c r="A66" s="27" t="s">
        <v>54</v>
      </c>
    </row>
    <row r="67" spans="1:50" x14ac:dyDescent="0.7">
      <c r="A67" s="3" t="s">
        <v>62</v>
      </c>
    </row>
    <row r="68" spans="1:50" x14ac:dyDescent="0.7">
      <c r="A68" t="s">
        <v>80</v>
      </c>
    </row>
    <row r="69" spans="1:50" x14ac:dyDescent="0.7">
      <c r="A69" t="s">
        <v>81</v>
      </c>
    </row>
    <row r="70" spans="1:50" x14ac:dyDescent="0.7">
      <c r="A70" t="s">
        <v>82</v>
      </c>
    </row>
    <row r="71" spans="1:50" x14ac:dyDescent="0.7">
      <c r="A71" t="s">
        <v>83</v>
      </c>
    </row>
    <row r="72" spans="1:50" x14ac:dyDescent="0.7">
      <c r="A72" t="s">
        <v>84</v>
      </c>
    </row>
    <row r="73" spans="1:50" x14ac:dyDescent="0.7">
      <c r="A73" t="s">
        <v>78</v>
      </c>
    </row>
    <row r="74" spans="1:50" x14ac:dyDescent="0.7">
      <c r="A74" t="s">
        <v>87</v>
      </c>
    </row>
    <row r="75" spans="1:50" x14ac:dyDescent="0.7">
      <c r="A75" t="s">
        <v>88</v>
      </c>
    </row>
    <row r="76" spans="1:50" x14ac:dyDescent="0.7">
      <c r="A76" t="s">
        <v>93</v>
      </c>
    </row>
  </sheetData>
  <mergeCells count="180">
    <mergeCell ref="D59:G59"/>
    <mergeCell ref="AN59:AO59"/>
    <mergeCell ref="AP6:AQ13"/>
    <mergeCell ref="AR6:AS13"/>
    <mergeCell ref="AT6:AU13"/>
    <mergeCell ref="AV6:AV13"/>
    <mergeCell ref="AW6:AW13"/>
    <mergeCell ref="AX6:AX13"/>
    <mergeCell ref="A4:B4"/>
    <mergeCell ref="D7:G7"/>
    <mergeCell ref="D8:G8"/>
    <mergeCell ref="D9:G9"/>
    <mergeCell ref="D10:G10"/>
    <mergeCell ref="I4:AM4"/>
    <mergeCell ref="C5:AX5"/>
    <mergeCell ref="A22:B29"/>
    <mergeCell ref="A30:B38"/>
    <mergeCell ref="D20:G20"/>
    <mergeCell ref="D21:G21"/>
    <mergeCell ref="D19:G19"/>
    <mergeCell ref="A5:B13"/>
    <mergeCell ref="D13:G13"/>
    <mergeCell ref="A55:B60"/>
    <mergeCell ref="D34:G34"/>
    <mergeCell ref="D6:G6"/>
    <mergeCell ref="D27:G27"/>
    <mergeCell ref="D28:G28"/>
    <mergeCell ref="D29:G29"/>
    <mergeCell ref="D31:G31"/>
    <mergeCell ref="D32:G32"/>
    <mergeCell ref="D33:G33"/>
    <mergeCell ref="D11:G11"/>
    <mergeCell ref="D12:G12"/>
    <mergeCell ref="D23:G23"/>
    <mergeCell ref="D25:G25"/>
    <mergeCell ref="D26:G26"/>
    <mergeCell ref="D16:G16"/>
    <mergeCell ref="D17:G17"/>
    <mergeCell ref="D18:G18"/>
    <mergeCell ref="D36:G36"/>
    <mergeCell ref="D56:G56"/>
    <mergeCell ref="D24:G24"/>
    <mergeCell ref="A39:B46"/>
    <mergeCell ref="C39:AX39"/>
    <mergeCell ref="D40:G40"/>
    <mergeCell ref="AN40:AO40"/>
    <mergeCell ref="AP40:AQ46"/>
    <mergeCell ref="AR40:AS46"/>
    <mergeCell ref="AT40:AU46"/>
    <mergeCell ref="AV40:AV46"/>
    <mergeCell ref="AW40:AW46"/>
    <mergeCell ref="AX40:AX46"/>
    <mergeCell ref="D41:G41"/>
    <mergeCell ref="AN41:AO41"/>
    <mergeCell ref="D42:G42"/>
    <mergeCell ref="AN42:AO42"/>
    <mergeCell ref="A47:B54"/>
    <mergeCell ref="D37:G37"/>
    <mergeCell ref="D38:G38"/>
    <mergeCell ref="AN53:AO53"/>
    <mergeCell ref="D54:G54"/>
    <mergeCell ref="AN54:AO54"/>
    <mergeCell ref="AT31:AU38"/>
    <mergeCell ref="AV2:AX3"/>
    <mergeCell ref="D58:G58"/>
    <mergeCell ref="A2:H3"/>
    <mergeCell ref="AN2:AQ3"/>
    <mergeCell ref="AN4:AO4"/>
    <mergeCell ref="AP4:AQ4"/>
    <mergeCell ref="AR2:AU3"/>
    <mergeCell ref="AR4:AS4"/>
    <mergeCell ref="AT4:AU4"/>
    <mergeCell ref="D4:G4"/>
    <mergeCell ref="AX56:AX60"/>
    <mergeCell ref="AW15:AW21"/>
    <mergeCell ref="AX15:AX21"/>
    <mergeCell ref="AV23:AV29"/>
    <mergeCell ref="AW23:AW29"/>
    <mergeCell ref="AX23:AX29"/>
    <mergeCell ref="AR56:AS60"/>
    <mergeCell ref="A14:B21"/>
    <mergeCell ref="D15:G15"/>
    <mergeCell ref="D60:G60"/>
    <mergeCell ref="AN6:AO6"/>
    <mergeCell ref="AN7:AO7"/>
    <mergeCell ref="D35:G35"/>
    <mergeCell ref="AN8:AO8"/>
    <mergeCell ref="AN9:AO9"/>
    <mergeCell ref="AN10:AO10"/>
    <mergeCell ref="AN11:AO11"/>
    <mergeCell ref="AN12:AO12"/>
    <mergeCell ref="AN13:AO13"/>
    <mergeCell ref="AN23:AO23"/>
    <mergeCell ref="AN24:AO24"/>
    <mergeCell ref="AN25:AO25"/>
    <mergeCell ref="AN26:AO26"/>
    <mergeCell ref="AN27:AO27"/>
    <mergeCell ref="AN15:AO15"/>
    <mergeCell ref="AN16:AO16"/>
    <mergeCell ref="AN17:AO17"/>
    <mergeCell ref="AN18:AO18"/>
    <mergeCell ref="AN19:AO19"/>
    <mergeCell ref="AN20:AO20"/>
    <mergeCell ref="C14:AX14"/>
    <mergeCell ref="AR31:AS38"/>
    <mergeCell ref="AV15:AV21"/>
    <mergeCell ref="AN58:AO58"/>
    <mergeCell ref="AN60:AO60"/>
    <mergeCell ref="AP15:AQ21"/>
    <mergeCell ref="AP23:AQ29"/>
    <mergeCell ref="AP31:AQ38"/>
    <mergeCell ref="AN35:AO35"/>
    <mergeCell ref="AN36:AO36"/>
    <mergeCell ref="AN37:AO37"/>
    <mergeCell ref="AN38:AO38"/>
    <mergeCell ref="AN56:AO56"/>
    <mergeCell ref="AN57:AO57"/>
    <mergeCell ref="AN28:AO28"/>
    <mergeCell ref="AN29:AO29"/>
    <mergeCell ref="AN31:AO31"/>
    <mergeCell ref="AN32:AO32"/>
    <mergeCell ref="AN33:AO33"/>
    <mergeCell ref="AN34:AO34"/>
    <mergeCell ref="C30:AX30"/>
    <mergeCell ref="AN21:AO21"/>
    <mergeCell ref="AP56:AQ60"/>
    <mergeCell ref="AV31:AV38"/>
    <mergeCell ref="AW31:AW38"/>
    <mergeCell ref="AX31:AX38"/>
    <mergeCell ref="AV56:AV60"/>
    <mergeCell ref="AW56:AW60"/>
    <mergeCell ref="AT56:AU60"/>
    <mergeCell ref="C55:AX55"/>
    <mergeCell ref="AR15:AS21"/>
    <mergeCell ref="AT15:AU21"/>
    <mergeCell ref="AR23:AS29"/>
    <mergeCell ref="AT23:AU29"/>
    <mergeCell ref="C22:AX22"/>
    <mergeCell ref="D57:G57"/>
    <mergeCell ref="D43:G43"/>
    <mergeCell ref="AN43:AO43"/>
    <mergeCell ref="D44:G44"/>
    <mergeCell ref="AN44:AO44"/>
    <mergeCell ref="D45:G45"/>
    <mergeCell ref="AN45:AO45"/>
    <mergeCell ref="D46:G46"/>
    <mergeCell ref="AN46:AO46"/>
    <mergeCell ref="C47:AX47"/>
    <mergeCell ref="D48:G48"/>
    <mergeCell ref="AN48:AO48"/>
    <mergeCell ref="AP48:AQ54"/>
    <mergeCell ref="AR48:AS54"/>
    <mergeCell ref="AV62:AX62"/>
    <mergeCell ref="A62:B64"/>
    <mergeCell ref="D63:G63"/>
    <mergeCell ref="AV63:AV64"/>
    <mergeCell ref="AW63:AW64"/>
    <mergeCell ref="AX63:AX64"/>
    <mergeCell ref="D64:G64"/>
    <mergeCell ref="AN62:AQ62"/>
    <mergeCell ref="AN63:AQ63"/>
    <mergeCell ref="AR63:AS63"/>
    <mergeCell ref="AT63:AU63"/>
    <mergeCell ref="AR64:AS64"/>
    <mergeCell ref="AT64:AU64"/>
    <mergeCell ref="AN64:AQ64"/>
    <mergeCell ref="AR62:AU62"/>
    <mergeCell ref="AT48:AU54"/>
    <mergeCell ref="AV48:AV54"/>
    <mergeCell ref="AW48:AW54"/>
    <mergeCell ref="AX48:AX54"/>
    <mergeCell ref="D49:G49"/>
    <mergeCell ref="AN49:AO49"/>
    <mergeCell ref="D50:G50"/>
    <mergeCell ref="AN50:AO50"/>
    <mergeCell ref="D51:G51"/>
    <mergeCell ref="AN51:AO51"/>
    <mergeCell ref="AN52:AO52"/>
    <mergeCell ref="D53:G53"/>
    <mergeCell ref="D52:G52"/>
  </mergeCells>
  <phoneticPr fontId="1"/>
  <conditionalFormatting sqref="AT6">
    <cfRule type="cellIs" dxfId="40" priority="20" operator="lessThan">
      <formula>$AR$6</formula>
    </cfRule>
  </conditionalFormatting>
  <conditionalFormatting sqref="AT15:AU21">
    <cfRule type="cellIs" dxfId="39" priority="19" operator="lessThan">
      <formula>$AR$15</formula>
    </cfRule>
  </conditionalFormatting>
  <conditionalFormatting sqref="AT23:AU29">
    <cfRule type="cellIs" dxfId="38" priority="18" operator="lessThan">
      <formula>$AR$23</formula>
    </cfRule>
  </conditionalFormatting>
  <conditionalFormatting sqref="AT31:AU38">
    <cfRule type="cellIs" dxfId="37" priority="17" operator="lessThan">
      <formula>$AR$31</formula>
    </cfRule>
  </conditionalFormatting>
  <conditionalFormatting sqref="AT56:AU61">
    <cfRule type="cellIs" dxfId="36" priority="15" operator="lessThan">
      <formula>$AR$56</formula>
    </cfRule>
  </conditionalFormatting>
  <conditionalFormatting sqref="I6:AM6 I7:N12 O7:Q13 R7:R12 AM7:AM12 S7:AL13">
    <cfRule type="containsText" dxfId="35" priority="14" operator="containsText" text="〇">
      <formula>NOT(ISERROR(SEARCH("〇",I6)))</formula>
    </cfRule>
  </conditionalFormatting>
  <conditionalFormatting sqref="I7">
    <cfRule type="containsText" dxfId="34" priority="13" operator="containsText" text="〇">
      <formula>NOT(ISERROR(SEARCH("〇",I7)))</formula>
    </cfRule>
  </conditionalFormatting>
  <conditionalFormatting sqref="I15:AM21">
    <cfRule type="containsText" dxfId="33" priority="12" operator="containsText" text="〇">
      <formula>NOT(ISERROR(SEARCH("〇",I15)))</formula>
    </cfRule>
  </conditionalFormatting>
  <conditionalFormatting sqref="I23:AM29">
    <cfRule type="containsText" dxfId="32" priority="11" operator="containsText" text="〇">
      <formula>NOT(ISERROR(SEARCH("〇",I23)))</formula>
    </cfRule>
  </conditionalFormatting>
  <conditionalFormatting sqref="I31:AM38">
    <cfRule type="containsText" dxfId="31" priority="10" operator="containsText" text="〇">
      <formula>NOT(ISERROR(SEARCH("〇",I31)))</formula>
    </cfRule>
  </conditionalFormatting>
  <conditionalFormatting sqref="I56:AM58 I60:AM61">
    <cfRule type="containsText" dxfId="30" priority="9" operator="containsText" text="〇">
      <formula>NOT(ISERROR(SEARCH("〇",I56)))</formula>
    </cfRule>
  </conditionalFormatting>
  <conditionalFormatting sqref="I63:AM64">
    <cfRule type="containsText" dxfId="29" priority="7" operator="containsText" text="〇">
      <formula>NOT(ISERROR(SEARCH("〇",I63)))</formula>
    </cfRule>
  </conditionalFormatting>
  <conditionalFormatting sqref="I13:N13 R13 AM13">
    <cfRule type="containsText" dxfId="28" priority="6" operator="containsText" text="〇">
      <formula>NOT(ISERROR(SEARCH("〇",I13)))</formula>
    </cfRule>
  </conditionalFormatting>
  <conditionalFormatting sqref="AT40:AU46">
    <cfRule type="cellIs" dxfId="27" priority="5" operator="lessThan">
      <formula>$AR$23</formula>
    </cfRule>
  </conditionalFormatting>
  <conditionalFormatting sqref="I40:AM46">
    <cfRule type="containsText" dxfId="26" priority="4" operator="containsText" text="〇">
      <formula>NOT(ISERROR(SEARCH("〇",I40)))</formula>
    </cfRule>
  </conditionalFormatting>
  <conditionalFormatting sqref="AT48:AU54">
    <cfRule type="cellIs" dxfId="25" priority="3" operator="lessThan">
      <formula>$AR$23</formula>
    </cfRule>
  </conditionalFormatting>
  <conditionalFormatting sqref="I48:AM54">
    <cfRule type="containsText" dxfId="24" priority="2" operator="containsText" text="〇">
      <formula>NOT(ISERROR(SEARCH("〇",I48)))</formula>
    </cfRule>
  </conditionalFormatting>
  <conditionalFormatting sqref="I59:AM59">
    <cfRule type="containsText" dxfId="23" priority="1" operator="containsText" text="〇">
      <formula>NOT(ISERROR(SEARCH("〇",I59)))</formula>
    </cfRule>
  </conditionalFormatting>
  <dataValidations count="1">
    <dataValidation type="list" allowBlank="1" showInputMessage="1" showErrorMessage="1" sqref="I48:AM54 I40:AM46 I15:AM21 I31:AM38 I23:AM29 I6:AM13 I56:AM61" xr:uid="{E623375C-B41A-4A9D-B9A1-91BC007B2123}">
      <formula1>"〇,-,休"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112E9-FE5E-4F29-9A6A-C970B615CABB}">
  <dimension ref="A1:AX67"/>
  <sheetViews>
    <sheetView tabSelected="1" zoomScale="60" zoomScaleNormal="60" workbookViewId="0">
      <pane ySplit="3" topLeftCell="A4" activePane="bottomLeft" state="frozen"/>
      <selection pane="bottomLeft" activeCell="A2" sqref="A2:H3"/>
    </sheetView>
  </sheetViews>
  <sheetFormatPr defaultRowHeight="17.649999999999999" outlineLevelRow="1" outlineLevelCol="1" x14ac:dyDescent="0.7"/>
  <cols>
    <col min="1" max="3" width="4.5625" customWidth="1"/>
    <col min="4" max="7" width="4.5625" style="4" customWidth="1"/>
    <col min="8" max="8" width="4.5625" style="5" customWidth="1"/>
    <col min="9" max="38" width="4.5625" style="6" customWidth="1" outlineLevel="1"/>
    <col min="39" max="39" width="4.5625" style="6" customWidth="1"/>
    <col min="40" max="47" width="4.5625" customWidth="1"/>
  </cols>
  <sheetData>
    <row r="1" spans="1:50" ht="18" thickBot="1" x14ac:dyDescent="0.75"/>
    <row r="2" spans="1:50" s="1" customFormat="1" x14ac:dyDescent="0.7">
      <c r="A2" s="97">
        <v>44013</v>
      </c>
      <c r="B2" s="98"/>
      <c r="C2" s="98"/>
      <c r="D2" s="98"/>
      <c r="E2" s="98"/>
      <c r="F2" s="98"/>
      <c r="G2" s="98"/>
      <c r="H2" s="99"/>
      <c r="I2" s="18">
        <v>44013</v>
      </c>
      <c r="J2" s="14">
        <v>44014</v>
      </c>
      <c r="K2" s="18">
        <v>44015</v>
      </c>
      <c r="L2" s="14">
        <v>44016</v>
      </c>
      <c r="M2" s="18">
        <v>44017</v>
      </c>
      <c r="N2" s="14">
        <v>44018</v>
      </c>
      <c r="O2" s="18">
        <v>44019</v>
      </c>
      <c r="P2" s="14">
        <v>44020</v>
      </c>
      <c r="Q2" s="18">
        <v>44021</v>
      </c>
      <c r="R2" s="14">
        <v>44022</v>
      </c>
      <c r="S2" s="18">
        <v>44023</v>
      </c>
      <c r="T2" s="14">
        <v>44024</v>
      </c>
      <c r="U2" s="18">
        <v>44025</v>
      </c>
      <c r="V2" s="14">
        <v>44026</v>
      </c>
      <c r="W2" s="18">
        <v>44027</v>
      </c>
      <c r="X2" s="14">
        <v>44028</v>
      </c>
      <c r="Y2" s="18">
        <v>44029</v>
      </c>
      <c r="Z2" s="14">
        <v>44030</v>
      </c>
      <c r="AA2" s="18">
        <v>44031</v>
      </c>
      <c r="AB2" s="14">
        <v>44032</v>
      </c>
      <c r="AC2" s="18">
        <v>44033</v>
      </c>
      <c r="AD2" s="14">
        <v>44034</v>
      </c>
      <c r="AE2" s="18">
        <v>44035</v>
      </c>
      <c r="AF2" s="14">
        <v>44036</v>
      </c>
      <c r="AG2" s="18">
        <v>44037</v>
      </c>
      <c r="AH2" s="14">
        <v>44038</v>
      </c>
      <c r="AI2" s="18">
        <v>44039</v>
      </c>
      <c r="AJ2" s="14">
        <v>44040</v>
      </c>
      <c r="AK2" s="18">
        <v>44041</v>
      </c>
      <c r="AL2" s="14">
        <v>44042</v>
      </c>
      <c r="AM2" s="18">
        <v>44043</v>
      </c>
      <c r="AN2" s="57" t="s">
        <v>49</v>
      </c>
      <c r="AO2" s="57"/>
      <c r="AP2" s="57"/>
      <c r="AQ2" s="57"/>
      <c r="AR2" s="57" t="s">
        <v>79</v>
      </c>
      <c r="AS2" s="57"/>
      <c r="AT2" s="57"/>
      <c r="AU2" s="104"/>
      <c r="AV2" s="57" t="s">
        <v>85</v>
      </c>
      <c r="AW2" s="57"/>
      <c r="AX2" s="95"/>
    </row>
    <row r="3" spans="1:50" s="2" customFormat="1" ht="18" thickBot="1" x14ac:dyDescent="0.75">
      <c r="A3" s="100"/>
      <c r="B3" s="101"/>
      <c r="C3" s="101"/>
      <c r="D3" s="101"/>
      <c r="E3" s="101"/>
      <c r="F3" s="101"/>
      <c r="G3" s="101"/>
      <c r="H3" s="102"/>
      <c r="I3" s="19" t="s">
        <v>94</v>
      </c>
      <c r="J3" s="8" t="s">
        <v>95</v>
      </c>
      <c r="K3" s="19" t="s">
        <v>4</v>
      </c>
      <c r="L3" s="8" t="s">
        <v>5</v>
      </c>
      <c r="M3" s="19" t="s">
        <v>6</v>
      </c>
      <c r="N3" s="19" t="s">
        <v>0</v>
      </c>
      <c r="O3" s="8" t="s">
        <v>1</v>
      </c>
      <c r="P3" s="19" t="s">
        <v>2</v>
      </c>
      <c r="Q3" s="8" t="s">
        <v>3</v>
      </c>
      <c r="R3" s="19" t="s">
        <v>4</v>
      </c>
      <c r="S3" s="19" t="s">
        <v>5</v>
      </c>
      <c r="T3" s="8" t="s">
        <v>6</v>
      </c>
      <c r="U3" s="19" t="s">
        <v>0</v>
      </c>
      <c r="V3" s="8" t="s">
        <v>1</v>
      </c>
      <c r="W3" s="19" t="s">
        <v>2</v>
      </c>
      <c r="X3" s="19" t="s">
        <v>3</v>
      </c>
      <c r="Y3" s="8" t="s">
        <v>4</v>
      </c>
      <c r="Z3" s="19" t="s">
        <v>5</v>
      </c>
      <c r="AA3" s="8" t="s">
        <v>6</v>
      </c>
      <c r="AB3" s="19" t="s">
        <v>0</v>
      </c>
      <c r="AC3" s="19" t="s">
        <v>1</v>
      </c>
      <c r="AD3" s="8" t="s">
        <v>2</v>
      </c>
      <c r="AE3" s="19" t="s">
        <v>3</v>
      </c>
      <c r="AF3" s="8" t="s">
        <v>4</v>
      </c>
      <c r="AG3" s="19" t="s">
        <v>5</v>
      </c>
      <c r="AH3" s="19" t="s">
        <v>6</v>
      </c>
      <c r="AI3" s="8" t="s">
        <v>0</v>
      </c>
      <c r="AJ3" s="19" t="s">
        <v>1</v>
      </c>
      <c r="AK3" s="8" t="s">
        <v>2</v>
      </c>
      <c r="AL3" s="19" t="s">
        <v>3</v>
      </c>
      <c r="AM3" s="19" t="s">
        <v>4</v>
      </c>
      <c r="AN3" s="59"/>
      <c r="AO3" s="59"/>
      <c r="AP3" s="59"/>
      <c r="AQ3" s="59"/>
      <c r="AR3" s="59"/>
      <c r="AS3" s="59"/>
      <c r="AT3" s="59"/>
      <c r="AU3" s="105"/>
      <c r="AV3" s="59"/>
      <c r="AW3" s="59"/>
      <c r="AX3" s="96"/>
    </row>
    <row r="4" spans="1:50" s="2" customFormat="1" x14ac:dyDescent="0.7">
      <c r="A4" s="119" t="s">
        <v>8</v>
      </c>
      <c r="B4" s="107"/>
      <c r="C4" s="43" t="s">
        <v>48</v>
      </c>
      <c r="D4" s="107" t="s">
        <v>9</v>
      </c>
      <c r="E4" s="107"/>
      <c r="F4" s="107"/>
      <c r="G4" s="107"/>
      <c r="H4" s="43" t="s">
        <v>10</v>
      </c>
      <c r="I4" s="120" t="s">
        <v>86</v>
      </c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03" t="s">
        <v>50</v>
      </c>
      <c r="AO4" s="103"/>
      <c r="AP4" s="103" t="s">
        <v>8</v>
      </c>
      <c r="AQ4" s="103"/>
      <c r="AR4" s="103" t="s">
        <v>51</v>
      </c>
      <c r="AS4" s="103"/>
      <c r="AT4" s="103" t="s">
        <v>52</v>
      </c>
      <c r="AU4" s="106"/>
      <c r="AV4" s="22">
        <v>44013</v>
      </c>
      <c r="AW4" s="22">
        <v>44043</v>
      </c>
      <c r="AX4" s="23" t="s">
        <v>52</v>
      </c>
    </row>
    <row r="5" spans="1:50" x14ac:dyDescent="0.7">
      <c r="A5" s="121" t="s">
        <v>7</v>
      </c>
      <c r="B5" s="122"/>
      <c r="C5" s="88" t="s">
        <v>35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90"/>
    </row>
    <row r="6" spans="1:50" ht="18" customHeight="1" outlineLevel="1" x14ac:dyDescent="0.7">
      <c r="A6" s="123"/>
      <c r="B6" s="124"/>
      <c r="C6" s="44">
        <v>1</v>
      </c>
      <c r="D6" s="52" t="s">
        <v>11</v>
      </c>
      <c r="E6" s="52"/>
      <c r="F6" s="52"/>
      <c r="G6" s="52"/>
      <c r="H6" s="12">
        <v>15</v>
      </c>
      <c r="I6" s="12" t="s">
        <v>60</v>
      </c>
      <c r="J6" s="12" t="s">
        <v>60</v>
      </c>
      <c r="K6" s="12" t="s">
        <v>60</v>
      </c>
      <c r="L6" s="12" t="s">
        <v>60</v>
      </c>
      <c r="M6" s="12" t="s">
        <v>60</v>
      </c>
      <c r="N6" s="12" t="s">
        <v>61</v>
      </c>
      <c r="O6" s="12" t="s">
        <v>60</v>
      </c>
      <c r="P6" s="12" t="s">
        <v>60</v>
      </c>
      <c r="Q6" s="12" t="s">
        <v>60</v>
      </c>
      <c r="R6" s="12" t="s">
        <v>60</v>
      </c>
      <c r="S6" s="12" t="s">
        <v>60</v>
      </c>
      <c r="T6" s="12" t="s">
        <v>60</v>
      </c>
      <c r="U6" s="12" t="s">
        <v>61</v>
      </c>
      <c r="V6" s="12" t="s">
        <v>60</v>
      </c>
      <c r="W6" s="12" t="s">
        <v>60</v>
      </c>
      <c r="X6" s="12" t="s">
        <v>60</v>
      </c>
      <c r="Y6" s="12" t="s">
        <v>61</v>
      </c>
      <c r="Z6" s="12" t="s">
        <v>61</v>
      </c>
      <c r="AA6" s="12" t="s">
        <v>60</v>
      </c>
      <c r="AB6" s="12" t="s">
        <v>61</v>
      </c>
      <c r="AC6" s="12" t="s">
        <v>60</v>
      </c>
      <c r="AD6" s="12" t="s">
        <v>60</v>
      </c>
      <c r="AE6" s="12" t="s">
        <v>60</v>
      </c>
      <c r="AF6" s="12" t="s">
        <v>61</v>
      </c>
      <c r="AG6" s="12" t="s">
        <v>61</v>
      </c>
      <c r="AH6" s="12" t="s">
        <v>61</v>
      </c>
      <c r="AI6" s="12" t="s">
        <v>61</v>
      </c>
      <c r="AJ6" s="12" t="s">
        <v>60</v>
      </c>
      <c r="AK6" s="12" t="s">
        <v>60</v>
      </c>
      <c r="AL6" s="12" t="s">
        <v>60</v>
      </c>
      <c r="AM6" s="12" t="s">
        <v>61</v>
      </c>
      <c r="AN6" s="53">
        <f>COUNTIF(I6:AM6,"〇")*H6</f>
        <v>315</v>
      </c>
      <c r="AO6" s="53"/>
      <c r="AP6" s="46">
        <f>SUM(AN6:AO13)</f>
        <v>3360</v>
      </c>
      <c r="AQ6" s="46"/>
      <c r="AR6" s="87">
        <f>SUM(H6:H13)*COUNT($I$2:$AM$2)/2</f>
        <v>2480</v>
      </c>
      <c r="AS6" s="87"/>
      <c r="AT6" s="46">
        <f>AP6-AR6</f>
        <v>880</v>
      </c>
      <c r="AU6" s="46"/>
      <c r="AV6" s="46">
        <v>80</v>
      </c>
      <c r="AW6" s="46">
        <v>78</v>
      </c>
      <c r="AX6" s="118">
        <f>AV6-AW6</f>
        <v>2</v>
      </c>
    </row>
    <row r="7" spans="1:50" ht="18" customHeight="1" outlineLevel="1" x14ac:dyDescent="0.7">
      <c r="A7" s="123"/>
      <c r="B7" s="124"/>
      <c r="C7" s="44">
        <v>2</v>
      </c>
      <c r="D7" s="52" t="s">
        <v>12</v>
      </c>
      <c r="E7" s="52"/>
      <c r="F7" s="52"/>
      <c r="G7" s="52"/>
      <c r="H7" s="12">
        <v>15</v>
      </c>
      <c r="I7" s="12" t="s">
        <v>60</v>
      </c>
      <c r="J7" s="12" t="s">
        <v>60</v>
      </c>
      <c r="K7" s="12" t="s">
        <v>60</v>
      </c>
      <c r="L7" s="12" t="s">
        <v>60</v>
      </c>
      <c r="M7" s="12" t="s">
        <v>60</v>
      </c>
      <c r="N7" s="12" t="s">
        <v>61</v>
      </c>
      <c r="O7" s="12" t="s">
        <v>60</v>
      </c>
      <c r="P7" s="12" t="s">
        <v>60</v>
      </c>
      <c r="Q7" s="12" t="s">
        <v>60</v>
      </c>
      <c r="R7" s="12" t="s">
        <v>60</v>
      </c>
      <c r="S7" s="12" t="s">
        <v>60</v>
      </c>
      <c r="T7" s="12" t="s">
        <v>60</v>
      </c>
      <c r="U7" s="12" t="s">
        <v>61</v>
      </c>
      <c r="V7" s="12" t="s">
        <v>60</v>
      </c>
      <c r="W7" s="12" t="s">
        <v>60</v>
      </c>
      <c r="X7" s="12" t="s">
        <v>60</v>
      </c>
      <c r="Y7" s="12" t="s">
        <v>61</v>
      </c>
      <c r="Z7" s="12" t="s">
        <v>61</v>
      </c>
      <c r="AA7" s="12" t="s">
        <v>60</v>
      </c>
      <c r="AB7" s="12" t="s">
        <v>61</v>
      </c>
      <c r="AC7" s="12" t="s">
        <v>60</v>
      </c>
      <c r="AD7" s="12" t="s">
        <v>60</v>
      </c>
      <c r="AE7" s="12" t="s">
        <v>60</v>
      </c>
      <c r="AF7" s="12" t="s">
        <v>61</v>
      </c>
      <c r="AG7" s="12" t="s">
        <v>61</v>
      </c>
      <c r="AH7" s="12" t="s">
        <v>61</v>
      </c>
      <c r="AI7" s="12" t="s">
        <v>61</v>
      </c>
      <c r="AJ7" s="12" t="s">
        <v>60</v>
      </c>
      <c r="AK7" s="12" t="s">
        <v>60</v>
      </c>
      <c r="AL7" s="12" t="s">
        <v>60</v>
      </c>
      <c r="AM7" s="12" t="s">
        <v>61</v>
      </c>
      <c r="AN7" s="53">
        <f t="shared" ref="AN7:AN13" si="0">COUNTIF(I7:AM7,"〇")*H7</f>
        <v>315</v>
      </c>
      <c r="AO7" s="53"/>
      <c r="AP7" s="46"/>
      <c r="AQ7" s="46"/>
      <c r="AR7" s="87"/>
      <c r="AS7" s="87"/>
      <c r="AT7" s="46"/>
      <c r="AU7" s="46"/>
      <c r="AV7" s="46"/>
      <c r="AW7" s="46"/>
      <c r="AX7" s="118"/>
    </row>
    <row r="8" spans="1:50" ht="18" customHeight="1" outlineLevel="1" x14ac:dyDescent="0.7">
      <c r="A8" s="123"/>
      <c r="B8" s="124"/>
      <c r="C8" s="44">
        <v>3</v>
      </c>
      <c r="D8" s="52" t="s">
        <v>13</v>
      </c>
      <c r="E8" s="52"/>
      <c r="F8" s="52"/>
      <c r="G8" s="52"/>
      <c r="H8" s="12">
        <v>15</v>
      </c>
      <c r="I8" s="12" t="s">
        <v>60</v>
      </c>
      <c r="J8" s="12" t="s">
        <v>60</v>
      </c>
      <c r="K8" s="12" t="s">
        <v>60</v>
      </c>
      <c r="L8" s="12" t="s">
        <v>60</v>
      </c>
      <c r="M8" s="12" t="s">
        <v>60</v>
      </c>
      <c r="N8" s="12" t="s">
        <v>61</v>
      </c>
      <c r="O8" s="12" t="s">
        <v>60</v>
      </c>
      <c r="P8" s="12" t="s">
        <v>60</v>
      </c>
      <c r="Q8" s="12" t="s">
        <v>60</v>
      </c>
      <c r="R8" s="12" t="s">
        <v>60</v>
      </c>
      <c r="S8" s="12" t="s">
        <v>60</v>
      </c>
      <c r="T8" s="12" t="s">
        <v>60</v>
      </c>
      <c r="U8" s="12" t="s">
        <v>61</v>
      </c>
      <c r="V8" s="12" t="s">
        <v>60</v>
      </c>
      <c r="W8" s="12" t="s">
        <v>60</v>
      </c>
      <c r="X8" s="12" t="s">
        <v>60</v>
      </c>
      <c r="Y8" s="12" t="s">
        <v>61</v>
      </c>
      <c r="Z8" s="12" t="s">
        <v>61</v>
      </c>
      <c r="AA8" s="12" t="s">
        <v>60</v>
      </c>
      <c r="AB8" s="12" t="s">
        <v>61</v>
      </c>
      <c r="AC8" s="12" t="s">
        <v>60</v>
      </c>
      <c r="AD8" s="12" t="s">
        <v>60</v>
      </c>
      <c r="AE8" s="12" t="s">
        <v>60</v>
      </c>
      <c r="AF8" s="12" t="s">
        <v>61</v>
      </c>
      <c r="AG8" s="12" t="s">
        <v>61</v>
      </c>
      <c r="AH8" s="12" t="s">
        <v>61</v>
      </c>
      <c r="AI8" s="12" t="s">
        <v>61</v>
      </c>
      <c r="AJ8" s="12" t="s">
        <v>60</v>
      </c>
      <c r="AK8" s="12" t="s">
        <v>60</v>
      </c>
      <c r="AL8" s="12" t="s">
        <v>60</v>
      </c>
      <c r="AM8" s="12" t="s">
        <v>61</v>
      </c>
      <c r="AN8" s="53">
        <f t="shared" si="0"/>
        <v>315</v>
      </c>
      <c r="AO8" s="53"/>
      <c r="AP8" s="46"/>
      <c r="AQ8" s="46"/>
      <c r="AR8" s="87"/>
      <c r="AS8" s="87"/>
      <c r="AT8" s="46"/>
      <c r="AU8" s="46"/>
      <c r="AV8" s="46"/>
      <c r="AW8" s="46"/>
      <c r="AX8" s="118"/>
    </row>
    <row r="9" spans="1:50" ht="18" customHeight="1" outlineLevel="1" x14ac:dyDescent="0.7">
      <c r="A9" s="123"/>
      <c r="B9" s="124"/>
      <c r="C9" s="44">
        <v>4</v>
      </c>
      <c r="D9" s="52" t="s">
        <v>14</v>
      </c>
      <c r="E9" s="52"/>
      <c r="F9" s="52"/>
      <c r="G9" s="52"/>
      <c r="H9" s="12">
        <v>15</v>
      </c>
      <c r="I9" s="12" t="s">
        <v>60</v>
      </c>
      <c r="J9" s="12" t="s">
        <v>60</v>
      </c>
      <c r="K9" s="12" t="s">
        <v>60</v>
      </c>
      <c r="L9" s="12" t="s">
        <v>60</v>
      </c>
      <c r="M9" s="12" t="s">
        <v>60</v>
      </c>
      <c r="N9" s="12" t="s">
        <v>61</v>
      </c>
      <c r="O9" s="12" t="s">
        <v>60</v>
      </c>
      <c r="P9" s="12" t="s">
        <v>60</v>
      </c>
      <c r="Q9" s="12" t="s">
        <v>60</v>
      </c>
      <c r="R9" s="12" t="s">
        <v>60</v>
      </c>
      <c r="S9" s="12" t="s">
        <v>60</v>
      </c>
      <c r="T9" s="12" t="s">
        <v>60</v>
      </c>
      <c r="U9" s="12" t="s">
        <v>61</v>
      </c>
      <c r="V9" s="12" t="s">
        <v>60</v>
      </c>
      <c r="W9" s="12" t="s">
        <v>60</v>
      </c>
      <c r="X9" s="12" t="s">
        <v>60</v>
      </c>
      <c r="Y9" s="12" t="s">
        <v>61</v>
      </c>
      <c r="Z9" s="12" t="s">
        <v>61</v>
      </c>
      <c r="AA9" s="12" t="s">
        <v>60</v>
      </c>
      <c r="AB9" s="12" t="s">
        <v>61</v>
      </c>
      <c r="AC9" s="12" t="s">
        <v>60</v>
      </c>
      <c r="AD9" s="12" t="s">
        <v>60</v>
      </c>
      <c r="AE9" s="12" t="s">
        <v>60</v>
      </c>
      <c r="AF9" s="12" t="s">
        <v>61</v>
      </c>
      <c r="AG9" s="12" t="s">
        <v>61</v>
      </c>
      <c r="AH9" s="12" t="s">
        <v>61</v>
      </c>
      <c r="AI9" s="12" t="s">
        <v>61</v>
      </c>
      <c r="AJ9" s="12" t="s">
        <v>60</v>
      </c>
      <c r="AK9" s="12" t="s">
        <v>60</v>
      </c>
      <c r="AL9" s="12" t="s">
        <v>60</v>
      </c>
      <c r="AM9" s="12" t="s">
        <v>61</v>
      </c>
      <c r="AN9" s="53">
        <f t="shared" si="0"/>
        <v>315</v>
      </c>
      <c r="AO9" s="53"/>
      <c r="AP9" s="46"/>
      <c r="AQ9" s="46"/>
      <c r="AR9" s="87"/>
      <c r="AS9" s="87"/>
      <c r="AT9" s="46"/>
      <c r="AU9" s="46"/>
      <c r="AV9" s="46"/>
      <c r="AW9" s="46"/>
      <c r="AX9" s="118"/>
    </row>
    <row r="10" spans="1:50" ht="18" customHeight="1" outlineLevel="1" x14ac:dyDescent="0.7">
      <c r="A10" s="123"/>
      <c r="B10" s="124"/>
      <c r="C10" s="44">
        <v>5</v>
      </c>
      <c r="D10" s="52" t="s">
        <v>17</v>
      </c>
      <c r="E10" s="52"/>
      <c r="F10" s="52"/>
      <c r="G10" s="52"/>
      <c r="H10" s="12">
        <v>30</v>
      </c>
      <c r="I10" s="12" t="s">
        <v>60</v>
      </c>
      <c r="J10" s="12" t="s">
        <v>60</v>
      </c>
      <c r="K10" s="12" t="s">
        <v>60</v>
      </c>
      <c r="L10" s="12" t="s">
        <v>60</v>
      </c>
      <c r="M10" s="12" t="s">
        <v>60</v>
      </c>
      <c r="N10" s="12" t="s">
        <v>61</v>
      </c>
      <c r="O10" s="12" t="s">
        <v>60</v>
      </c>
      <c r="P10" s="12" t="s">
        <v>60</v>
      </c>
      <c r="Q10" s="12" t="s">
        <v>60</v>
      </c>
      <c r="R10" s="12" t="s">
        <v>60</v>
      </c>
      <c r="S10" s="12" t="s">
        <v>60</v>
      </c>
      <c r="T10" s="12" t="s">
        <v>60</v>
      </c>
      <c r="U10" s="12" t="s">
        <v>61</v>
      </c>
      <c r="V10" s="12" t="s">
        <v>60</v>
      </c>
      <c r="W10" s="12" t="s">
        <v>60</v>
      </c>
      <c r="X10" s="12" t="s">
        <v>60</v>
      </c>
      <c r="Y10" s="12" t="s">
        <v>61</v>
      </c>
      <c r="Z10" s="12" t="s">
        <v>61</v>
      </c>
      <c r="AA10" s="12" t="s">
        <v>60</v>
      </c>
      <c r="AB10" s="12" t="s">
        <v>61</v>
      </c>
      <c r="AC10" s="12" t="s">
        <v>60</v>
      </c>
      <c r="AD10" s="12" t="s">
        <v>60</v>
      </c>
      <c r="AE10" s="12" t="s">
        <v>60</v>
      </c>
      <c r="AF10" s="12" t="s">
        <v>61</v>
      </c>
      <c r="AG10" s="12" t="s">
        <v>61</v>
      </c>
      <c r="AH10" s="12" t="s">
        <v>61</v>
      </c>
      <c r="AI10" s="12" t="s">
        <v>61</v>
      </c>
      <c r="AJ10" s="12" t="s">
        <v>60</v>
      </c>
      <c r="AK10" s="12" t="s">
        <v>60</v>
      </c>
      <c r="AL10" s="12" t="s">
        <v>60</v>
      </c>
      <c r="AM10" s="12" t="s">
        <v>61</v>
      </c>
      <c r="AN10" s="53">
        <f t="shared" si="0"/>
        <v>630</v>
      </c>
      <c r="AO10" s="53"/>
      <c r="AP10" s="46"/>
      <c r="AQ10" s="46"/>
      <c r="AR10" s="87"/>
      <c r="AS10" s="87"/>
      <c r="AT10" s="46"/>
      <c r="AU10" s="46"/>
      <c r="AV10" s="46"/>
      <c r="AW10" s="46"/>
      <c r="AX10" s="118"/>
    </row>
    <row r="11" spans="1:50" ht="18" customHeight="1" outlineLevel="1" x14ac:dyDescent="0.7">
      <c r="A11" s="123"/>
      <c r="B11" s="124"/>
      <c r="C11" s="44">
        <v>6</v>
      </c>
      <c r="D11" s="52" t="s">
        <v>15</v>
      </c>
      <c r="E11" s="52"/>
      <c r="F11" s="52"/>
      <c r="G11" s="52"/>
      <c r="H11" s="12">
        <v>20</v>
      </c>
      <c r="I11" s="12" t="s">
        <v>60</v>
      </c>
      <c r="J11" s="12" t="s">
        <v>60</v>
      </c>
      <c r="K11" s="12" t="s">
        <v>60</v>
      </c>
      <c r="L11" s="12" t="s">
        <v>60</v>
      </c>
      <c r="M11" s="12" t="s">
        <v>60</v>
      </c>
      <c r="N11" s="12" t="s">
        <v>61</v>
      </c>
      <c r="O11" s="12" t="s">
        <v>60</v>
      </c>
      <c r="P11" s="12" t="s">
        <v>60</v>
      </c>
      <c r="Q11" s="12" t="s">
        <v>60</v>
      </c>
      <c r="R11" s="12" t="s">
        <v>60</v>
      </c>
      <c r="S11" s="12" t="s">
        <v>60</v>
      </c>
      <c r="T11" s="12" t="s">
        <v>60</v>
      </c>
      <c r="U11" s="12" t="s">
        <v>61</v>
      </c>
      <c r="V11" s="12" t="s">
        <v>60</v>
      </c>
      <c r="W11" s="12" t="s">
        <v>60</v>
      </c>
      <c r="X11" s="12" t="s">
        <v>60</v>
      </c>
      <c r="Y11" s="12" t="s">
        <v>61</v>
      </c>
      <c r="Z11" s="12" t="s">
        <v>61</v>
      </c>
      <c r="AA11" s="12" t="s">
        <v>60</v>
      </c>
      <c r="AB11" s="12" t="s">
        <v>61</v>
      </c>
      <c r="AC11" s="12" t="s">
        <v>60</v>
      </c>
      <c r="AD11" s="12" t="s">
        <v>60</v>
      </c>
      <c r="AE11" s="12" t="s">
        <v>60</v>
      </c>
      <c r="AF11" s="12" t="s">
        <v>61</v>
      </c>
      <c r="AG11" s="12" t="s">
        <v>61</v>
      </c>
      <c r="AH11" s="12" t="s">
        <v>61</v>
      </c>
      <c r="AI11" s="12" t="s">
        <v>61</v>
      </c>
      <c r="AJ11" s="12" t="s">
        <v>60</v>
      </c>
      <c r="AK11" s="12" t="s">
        <v>60</v>
      </c>
      <c r="AL11" s="12" t="s">
        <v>60</v>
      </c>
      <c r="AM11" s="12" t="s">
        <v>61</v>
      </c>
      <c r="AN11" s="53">
        <f t="shared" si="0"/>
        <v>420</v>
      </c>
      <c r="AO11" s="53"/>
      <c r="AP11" s="46"/>
      <c r="AQ11" s="46"/>
      <c r="AR11" s="87"/>
      <c r="AS11" s="87"/>
      <c r="AT11" s="46"/>
      <c r="AU11" s="46"/>
      <c r="AV11" s="46"/>
      <c r="AW11" s="46"/>
      <c r="AX11" s="118"/>
    </row>
    <row r="12" spans="1:50" ht="18" customHeight="1" outlineLevel="1" x14ac:dyDescent="0.7">
      <c r="A12" s="123"/>
      <c r="B12" s="124"/>
      <c r="C12" s="44">
        <v>7</v>
      </c>
      <c r="D12" s="52" t="s">
        <v>16</v>
      </c>
      <c r="E12" s="52"/>
      <c r="F12" s="52"/>
      <c r="G12" s="52"/>
      <c r="H12" s="12">
        <v>30</v>
      </c>
      <c r="I12" s="12" t="s">
        <v>60</v>
      </c>
      <c r="J12" s="12" t="s">
        <v>60</v>
      </c>
      <c r="K12" s="12" t="s">
        <v>60</v>
      </c>
      <c r="L12" s="12" t="s">
        <v>60</v>
      </c>
      <c r="M12" s="12" t="s">
        <v>60</v>
      </c>
      <c r="N12" s="12" t="s">
        <v>61</v>
      </c>
      <c r="O12" s="12" t="s">
        <v>60</v>
      </c>
      <c r="P12" s="12" t="s">
        <v>60</v>
      </c>
      <c r="Q12" s="12" t="s">
        <v>60</v>
      </c>
      <c r="R12" s="12" t="s">
        <v>60</v>
      </c>
      <c r="S12" s="12" t="s">
        <v>60</v>
      </c>
      <c r="T12" s="12" t="s">
        <v>60</v>
      </c>
      <c r="U12" s="12" t="s">
        <v>61</v>
      </c>
      <c r="V12" s="12" t="s">
        <v>60</v>
      </c>
      <c r="W12" s="12" t="s">
        <v>60</v>
      </c>
      <c r="X12" s="12" t="s">
        <v>60</v>
      </c>
      <c r="Y12" s="12" t="s">
        <v>61</v>
      </c>
      <c r="Z12" s="12" t="s">
        <v>61</v>
      </c>
      <c r="AA12" s="12" t="s">
        <v>60</v>
      </c>
      <c r="AB12" s="12" t="s">
        <v>61</v>
      </c>
      <c r="AC12" s="12" t="s">
        <v>60</v>
      </c>
      <c r="AD12" s="12" t="s">
        <v>60</v>
      </c>
      <c r="AE12" s="12" t="s">
        <v>60</v>
      </c>
      <c r="AF12" s="12" t="s">
        <v>61</v>
      </c>
      <c r="AG12" s="12" t="s">
        <v>61</v>
      </c>
      <c r="AH12" s="12" t="s">
        <v>61</v>
      </c>
      <c r="AI12" s="12" t="s">
        <v>61</v>
      </c>
      <c r="AJ12" s="12" t="s">
        <v>60</v>
      </c>
      <c r="AK12" s="12" t="s">
        <v>60</v>
      </c>
      <c r="AL12" s="12" t="s">
        <v>60</v>
      </c>
      <c r="AM12" s="12" t="s">
        <v>61</v>
      </c>
      <c r="AN12" s="53">
        <f t="shared" si="0"/>
        <v>630</v>
      </c>
      <c r="AO12" s="53"/>
      <c r="AP12" s="46"/>
      <c r="AQ12" s="46"/>
      <c r="AR12" s="87"/>
      <c r="AS12" s="87"/>
      <c r="AT12" s="46"/>
      <c r="AU12" s="46"/>
      <c r="AV12" s="46"/>
      <c r="AW12" s="46"/>
      <c r="AX12" s="118"/>
    </row>
    <row r="13" spans="1:50" ht="18" customHeight="1" outlineLevel="1" x14ac:dyDescent="0.7">
      <c r="A13" s="125"/>
      <c r="B13" s="126"/>
      <c r="C13" s="44">
        <v>8</v>
      </c>
      <c r="D13" s="52" t="s">
        <v>63</v>
      </c>
      <c r="E13" s="52"/>
      <c r="F13" s="52"/>
      <c r="G13" s="52"/>
      <c r="H13" s="12">
        <v>20</v>
      </c>
      <c r="I13" s="12" t="s">
        <v>60</v>
      </c>
      <c r="J13" s="12" t="s">
        <v>60</v>
      </c>
      <c r="K13" s="12" t="s">
        <v>60</v>
      </c>
      <c r="L13" s="12" t="s">
        <v>60</v>
      </c>
      <c r="M13" s="12" t="s">
        <v>60</v>
      </c>
      <c r="N13" s="12" t="s">
        <v>61</v>
      </c>
      <c r="O13" s="12" t="s">
        <v>60</v>
      </c>
      <c r="P13" s="12" t="s">
        <v>60</v>
      </c>
      <c r="Q13" s="12" t="s">
        <v>60</v>
      </c>
      <c r="R13" s="12" t="s">
        <v>60</v>
      </c>
      <c r="S13" s="12" t="s">
        <v>60</v>
      </c>
      <c r="T13" s="12" t="s">
        <v>60</v>
      </c>
      <c r="U13" s="12" t="s">
        <v>61</v>
      </c>
      <c r="V13" s="12" t="s">
        <v>60</v>
      </c>
      <c r="W13" s="12" t="s">
        <v>60</v>
      </c>
      <c r="X13" s="12" t="s">
        <v>60</v>
      </c>
      <c r="Y13" s="12" t="s">
        <v>61</v>
      </c>
      <c r="Z13" s="12" t="s">
        <v>61</v>
      </c>
      <c r="AA13" s="12" t="s">
        <v>60</v>
      </c>
      <c r="AB13" s="12" t="s">
        <v>61</v>
      </c>
      <c r="AC13" s="12" t="s">
        <v>60</v>
      </c>
      <c r="AD13" s="12" t="s">
        <v>60</v>
      </c>
      <c r="AE13" s="12" t="s">
        <v>60</v>
      </c>
      <c r="AF13" s="12" t="s">
        <v>61</v>
      </c>
      <c r="AG13" s="12" t="s">
        <v>61</v>
      </c>
      <c r="AH13" s="12" t="s">
        <v>61</v>
      </c>
      <c r="AI13" s="12" t="s">
        <v>61</v>
      </c>
      <c r="AJ13" s="12" t="s">
        <v>60</v>
      </c>
      <c r="AK13" s="12" t="s">
        <v>60</v>
      </c>
      <c r="AL13" s="12" t="s">
        <v>60</v>
      </c>
      <c r="AM13" s="12" t="s">
        <v>61</v>
      </c>
      <c r="AN13" s="53">
        <f t="shared" si="0"/>
        <v>420</v>
      </c>
      <c r="AO13" s="53"/>
      <c r="AP13" s="46"/>
      <c r="AQ13" s="46"/>
      <c r="AR13" s="87"/>
      <c r="AS13" s="87"/>
      <c r="AT13" s="46"/>
      <c r="AU13" s="46"/>
      <c r="AV13" s="46"/>
      <c r="AW13" s="46"/>
      <c r="AX13" s="118"/>
    </row>
    <row r="14" spans="1:50" ht="18" customHeight="1" x14ac:dyDescent="0.7">
      <c r="A14" s="58" t="s">
        <v>40</v>
      </c>
      <c r="B14" s="59"/>
      <c r="C14" s="88" t="s">
        <v>34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90"/>
    </row>
    <row r="15" spans="1:50" ht="18" customHeight="1" outlineLevel="1" x14ac:dyDescent="0.7">
      <c r="A15" s="58"/>
      <c r="B15" s="59"/>
      <c r="C15" s="44">
        <v>1</v>
      </c>
      <c r="D15" s="52" t="s">
        <v>41</v>
      </c>
      <c r="E15" s="52"/>
      <c r="F15" s="52"/>
      <c r="G15" s="52"/>
      <c r="H15" s="12">
        <v>15</v>
      </c>
      <c r="I15" s="12" t="s">
        <v>60</v>
      </c>
      <c r="J15" s="12" t="s">
        <v>60</v>
      </c>
      <c r="K15" s="12" t="s">
        <v>60</v>
      </c>
      <c r="L15" s="12" t="s">
        <v>60</v>
      </c>
      <c r="M15" s="12" t="s">
        <v>60</v>
      </c>
      <c r="N15" s="12" t="s">
        <v>61</v>
      </c>
      <c r="O15" s="12" t="s">
        <v>60</v>
      </c>
      <c r="P15" s="12" t="s">
        <v>60</v>
      </c>
      <c r="Q15" s="12" t="s">
        <v>60</v>
      </c>
      <c r="R15" s="12" t="s">
        <v>60</v>
      </c>
      <c r="S15" s="12" t="s">
        <v>60</v>
      </c>
      <c r="T15" s="12" t="s">
        <v>60</v>
      </c>
      <c r="U15" s="12" t="s">
        <v>61</v>
      </c>
      <c r="V15" s="12" t="s">
        <v>60</v>
      </c>
      <c r="W15" s="12" t="s">
        <v>60</v>
      </c>
      <c r="X15" s="12" t="s">
        <v>60</v>
      </c>
      <c r="Y15" s="12" t="s">
        <v>61</v>
      </c>
      <c r="Z15" s="12" t="s">
        <v>61</v>
      </c>
      <c r="AA15" s="12" t="s">
        <v>60</v>
      </c>
      <c r="AB15" s="12" t="s">
        <v>61</v>
      </c>
      <c r="AC15" s="12" t="s">
        <v>60</v>
      </c>
      <c r="AD15" s="12" t="s">
        <v>60</v>
      </c>
      <c r="AE15" s="12" t="s">
        <v>60</v>
      </c>
      <c r="AF15" s="12" t="s">
        <v>61</v>
      </c>
      <c r="AG15" s="12" t="s">
        <v>61</v>
      </c>
      <c r="AH15" s="12" t="s">
        <v>61</v>
      </c>
      <c r="AI15" s="12" t="s">
        <v>61</v>
      </c>
      <c r="AJ15" s="12" t="s">
        <v>60</v>
      </c>
      <c r="AK15" s="12" t="s">
        <v>60</v>
      </c>
      <c r="AL15" s="12" t="s">
        <v>60</v>
      </c>
      <c r="AM15" s="12" t="s">
        <v>61</v>
      </c>
      <c r="AN15" s="53">
        <f>COUNTIF(I15:AM15,"〇")*H15</f>
        <v>315</v>
      </c>
      <c r="AO15" s="53"/>
      <c r="AP15" s="46">
        <f>SUM(AN15:AO21)</f>
        <v>2730</v>
      </c>
      <c r="AQ15" s="46"/>
      <c r="AR15" s="87">
        <f>SUM(H15:H21)*COUNT($I$2:$AM$2)/2</f>
        <v>2015</v>
      </c>
      <c r="AS15" s="87"/>
      <c r="AT15" s="46">
        <f>AP15-AR15</f>
        <v>715</v>
      </c>
      <c r="AU15" s="47"/>
      <c r="AV15" s="46">
        <v>80</v>
      </c>
      <c r="AW15" s="46">
        <v>78</v>
      </c>
      <c r="AX15" s="65">
        <f>AV15-AW15</f>
        <v>2</v>
      </c>
    </row>
    <row r="16" spans="1:50" ht="18" customHeight="1" outlineLevel="1" x14ac:dyDescent="0.7">
      <c r="A16" s="58"/>
      <c r="B16" s="59"/>
      <c r="C16" s="44">
        <v>2</v>
      </c>
      <c r="D16" s="52" t="s">
        <v>42</v>
      </c>
      <c r="E16" s="52"/>
      <c r="F16" s="52"/>
      <c r="G16" s="52"/>
      <c r="H16" s="12">
        <v>15</v>
      </c>
      <c r="I16" s="12" t="s">
        <v>60</v>
      </c>
      <c r="J16" s="12" t="s">
        <v>60</v>
      </c>
      <c r="K16" s="12" t="s">
        <v>60</v>
      </c>
      <c r="L16" s="12" t="s">
        <v>60</v>
      </c>
      <c r="M16" s="12" t="s">
        <v>60</v>
      </c>
      <c r="N16" s="12" t="s">
        <v>61</v>
      </c>
      <c r="O16" s="12" t="s">
        <v>60</v>
      </c>
      <c r="P16" s="12" t="s">
        <v>60</v>
      </c>
      <c r="Q16" s="12" t="s">
        <v>60</v>
      </c>
      <c r="R16" s="12" t="s">
        <v>60</v>
      </c>
      <c r="S16" s="12" t="s">
        <v>60</v>
      </c>
      <c r="T16" s="12" t="s">
        <v>60</v>
      </c>
      <c r="U16" s="12" t="s">
        <v>61</v>
      </c>
      <c r="V16" s="12" t="s">
        <v>60</v>
      </c>
      <c r="W16" s="12" t="s">
        <v>60</v>
      </c>
      <c r="X16" s="12" t="s">
        <v>60</v>
      </c>
      <c r="Y16" s="12" t="s">
        <v>61</v>
      </c>
      <c r="Z16" s="12" t="s">
        <v>61</v>
      </c>
      <c r="AA16" s="12" t="s">
        <v>60</v>
      </c>
      <c r="AB16" s="12" t="s">
        <v>61</v>
      </c>
      <c r="AC16" s="12" t="s">
        <v>60</v>
      </c>
      <c r="AD16" s="12" t="s">
        <v>60</v>
      </c>
      <c r="AE16" s="12" t="s">
        <v>60</v>
      </c>
      <c r="AF16" s="12" t="s">
        <v>61</v>
      </c>
      <c r="AG16" s="12" t="s">
        <v>61</v>
      </c>
      <c r="AH16" s="12" t="s">
        <v>61</v>
      </c>
      <c r="AI16" s="12" t="s">
        <v>61</v>
      </c>
      <c r="AJ16" s="12" t="s">
        <v>60</v>
      </c>
      <c r="AK16" s="12" t="s">
        <v>60</v>
      </c>
      <c r="AL16" s="12" t="s">
        <v>60</v>
      </c>
      <c r="AM16" s="12" t="s">
        <v>61</v>
      </c>
      <c r="AN16" s="53">
        <f t="shared" ref="AN16:AN21" si="1">COUNTIF(I16:AM16,"〇")*H16</f>
        <v>315</v>
      </c>
      <c r="AO16" s="53"/>
      <c r="AP16" s="46"/>
      <c r="AQ16" s="46"/>
      <c r="AR16" s="87"/>
      <c r="AS16" s="87"/>
      <c r="AT16" s="46"/>
      <c r="AU16" s="47"/>
      <c r="AV16" s="46"/>
      <c r="AW16" s="46"/>
      <c r="AX16" s="109"/>
    </row>
    <row r="17" spans="1:50" ht="18" customHeight="1" outlineLevel="1" x14ac:dyDescent="0.7">
      <c r="A17" s="58"/>
      <c r="B17" s="59"/>
      <c r="C17" s="44">
        <v>3</v>
      </c>
      <c r="D17" s="52" t="s">
        <v>43</v>
      </c>
      <c r="E17" s="52"/>
      <c r="F17" s="52"/>
      <c r="G17" s="52"/>
      <c r="H17" s="12">
        <v>15</v>
      </c>
      <c r="I17" s="12" t="s">
        <v>60</v>
      </c>
      <c r="J17" s="12" t="s">
        <v>60</v>
      </c>
      <c r="K17" s="12" t="s">
        <v>60</v>
      </c>
      <c r="L17" s="12" t="s">
        <v>60</v>
      </c>
      <c r="M17" s="12" t="s">
        <v>60</v>
      </c>
      <c r="N17" s="12" t="s">
        <v>61</v>
      </c>
      <c r="O17" s="12" t="s">
        <v>60</v>
      </c>
      <c r="P17" s="12" t="s">
        <v>60</v>
      </c>
      <c r="Q17" s="12" t="s">
        <v>60</v>
      </c>
      <c r="R17" s="12" t="s">
        <v>60</v>
      </c>
      <c r="S17" s="12" t="s">
        <v>60</v>
      </c>
      <c r="T17" s="12" t="s">
        <v>60</v>
      </c>
      <c r="U17" s="12" t="s">
        <v>61</v>
      </c>
      <c r="V17" s="12" t="s">
        <v>60</v>
      </c>
      <c r="W17" s="12" t="s">
        <v>60</v>
      </c>
      <c r="X17" s="12" t="s">
        <v>60</v>
      </c>
      <c r="Y17" s="12" t="s">
        <v>61</v>
      </c>
      <c r="Z17" s="12" t="s">
        <v>61</v>
      </c>
      <c r="AA17" s="12" t="s">
        <v>60</v>
      </c>
      <c r="AB17" s="12" t="s">
        <v>61</v>
      </c>
      <c r="AC17" s="12" t="s">
        <v>60</v>
      </c>
      <c r="AD17" s="12" t="s">
        <v>60</v>
      </c>
      <c r="AE17" s="12" t="s">
        <v>60</v>
      </c>
      <c r="AF17" s="12" t="s">
        <v>61</v>
      </c>
      <c r="AG17" s="12" t="s">
        <v>61</v>
      </c>
      <c r="AH17" s="12" t="s">
        <v>61</v>
      </c>
      <c r="AI17" s="12" t="s">
        <v>61</v>
      </c>
      <c r="AJ17" s="12" t="s">
        <v>60</v>
      </c>
      <c r="AK17" s="12" t="s">
        <v>60</v>
      </c>
      <c r="AL17" s="12" t="s">
        <v>60</v>
      </c>
      <c r="AM17" s="12" t="s">
        <v>61</v>
      </c>
      <c r="AN17" s="53">
        <f t="shared" si="1"/>
        <v>315</v>
      </c>
      <c r="AO17" s="53"/>
      <c r="AP17" s="46"/>
      <c r="AQ17" s="46"/>
      <c r="AR17" s="87"/>
      <c r="AS17" s="87"/>
      <c r="AT17" s="46"/>
      <c r="AU17" s="47"/>
      <c r="AV17" s="46"/>
      <c r="AW17" s="46"/>
      <c r="AX17" s="109"/>
    </row>
    <row r="18" spans="1:50" ht="18" customHeight="1" outlineLevel="1" x14ac:dyDescent="0.7">
      <c r="A18" s="58"/>
      <c r="B18" s="59"/>
      <c r="C18" s="44">
        <v>4</v>
      </c>
      <c r="D18" s="52" t="s">
        <v>44</v>
      </c>
      <c r="E18" s="52"/>
      <c r="F18" s="52"/>
      <c r="G18" s="52"/>
      <c r="H18" s="12">
        <v>15</v>
      </c>
      <c r="I18" s="12" t="s">
        <v>60</v>
      </c>
      <c r="J18" s="12" t="s">
        <v>60</v>
      </c>
      <c r="K18" s="12" t="s">
        <v>60</v>
      </c>
      <c r="L18" s="12" t="s">
        <v>60</v>
      </c>
      <c r="M18" s="12" t="s">
        <v>60</v>
      </c>
      <c r="N18" s="12" t="s">
        <v>61</v>
      </c>
      <c r="O18" s="12" t="s">
        <v>60</v>
      </c>
      <c r="P18" s="12" t="s">
        <v>60</v>
      </c>
      <c r="Q18" s="12" t="s">
        <v>60</v>
      </c>
      <c r="R18" s="12" t="s">
        <v>60</v>
      </c>
      <c r="S18" s="12" t="s">
        <v>60</v>
      </c>
      <c r="T18" s="12" t="s">
        <v>60</v>
      </c>
      <c r="U18" s="12" t="s">
        <v>61</v>
      </c>
      <c r="V18" s="12" t="s">
        <v>60</v>
      </c>
      <c r="W18" s="12" t="s">
        <v>60</v>
      </c>
      <c r="X18" s="12" t="s">
        <v>60</v>
      </c>
      <c r="Y18" s="12" t="s">
        <v>61</v>
      </c>
      <c r="Z18" s="12" t="s">
        <v>61</v>
      </c>
      <c r="AA18" s="12" t="s">
        <v>60</v>
      </c>
      <c r="AB18" s="12" t="s">
        <v>61</v>
      </c>
      <c r="AC18" s="12" t="s">
        <v>60</v>
      </c>
      <c r="AD18" s="12" t="s">
        <v>60</v>
      </c>
      <c r="AE18" s="12" t="s">
        <v>60</v>
      </c>
      <c r="AF18" s="12" t="s">
        <v>61</v>
      </c>
      <c r="AG18" s="12" t="s">
        <v>61</v>
      </c>
      <c r="AH18" s="12" t="s">
        <v>61</v>
      </c>
      <c r="AI18" s="12" t="s">
        <v>61</v>
      </c>
      <c r="AJ18" s="12" t="s">
        <v>60</v>
      </c>
      <c r="AK18" s="12" t="s">
        <v>60</v>
      </c>
      <c r="AL18" s="12" t="s">
        <v>60</v>
      </c>
      <c r="AM18" s="12" t="s">
        <v>61</v>
      </c>
      <c r="AN18" s="53">
        <f t="shared" si="1"/>
        <v>315</v>
      </c>
      <c r="AO18" s="53"/>
      <c r="AP18" s="46"/>
      <c r="AQ18" s="46"/>
      <c r="AR18" s="87"/>
      <c r="AS18" s="87"/>
      <c r="AT18" s="46"/>
      <c r="AU18" s="47"/>
      <c r="AV18" s="46"/>
      <c r="AW18" s="46"/>
      <c r="AX18" s="109"/>
    </row>
    <row r="19" spans="1:50" ht="18" customHeight="1" outlineLevel="1" x14ac:dyDescent="0.7">
      <c r="A19" s="58"/>
      <c r="B19" s="59"/>
      <c r="C19" s="44">
        <v>5</v>
      </c>
      <c r="D19" s="52" t="s">
        <v>45</v>
      </c>
      <c r="E19" s="52"/>
      <c r="F19" s="52"/>
      <c r="G19" s="52"/>
      <c r="H19" s="12">
        <v>15</v>
      </c>
      <c r="I19" s="12" t="s">
        <v>60</v>
      </c>
      <c r="J19" s="12" t="s">
        <v>60</v>
      </c>
      <c r="K19" s="12" t="s">
        <v>60</v>
      </c>
      <c r="L19" s="12" t="s">
        <v>60</v>
      </c>
      <c r="M19" s="12" t="s">
        <v>60</v>
      </c>
      <c r="N19" s="12" t="s">
        <v>61</v>
      </c>
      <c r="O19" s="12" t="s">
        <v>60</v>
      </c>
      <c r="P19" s="12" t="s">
        <v>60</v>
      </c>
      <c r="Q19" s="12" t="s">
        <v>60</v>
      </c>
      <c r="R19" s="12" t="s">
        <v>60</v>
      </c>
      <c r="S19" s="12" t="s">
        <v>60</v>
      </c>
      <c r="T19" s="12" t="s">
        <v>60</v>
      </c>
      <c r="U19" s="12" t="s">
        <v>61</v>
      </c>
      <c r="V19" s="12" t="s">
        <v>60</v>
      </c>
      <c r="W19" s="12" t="s">
        <v>60</v>
      </c>
      <c r="X19" s="12" t="s">
        <v>60</v>
      </c>
      <c r="Y19" s="12" t="s">
        <v>61</v>
      </c>
      <c r="Z19" s="12" t="s">
        <v>61</v>
      </c>
      <c r="AA19" s="12" t="s">
        <v>60</v>
      </c>
      <c r="AB19" s="12" t="s">
        <v>61</v>
      </c>
      <c r="AC19" s="12" t="s">
        <v>60</v>
      </c>
      <c r="AD19" s="12" t="s">
        <v>60</v>
      </c>
      <c r="AE19" s="12" t="s">
        <v>60</v>
      </c>
      <c r="AF19" s="12" t="s">
        <v>61</v>
      </c>
      <c r="AG19" s="12" t="s">
        <v>61</v>
      </c>
      <c r="AH19" s="12" t="s">
        <v>61</v>
      </c>
      <c r="AI19" s="12" t="s">
        <v>61</v>
      </c>
      <c r="AJ19" s="12" t="s">
        <v>60</v>
      </c>
      <c r="AK19" s="12" t="s">
        <v>60</v>
      </c>
      <c r="AL19" s="12" t="s">
        <v>60</v>
      </c>
      <c r="AM19" s="12" t="s">
        <v>61</v>
      </c>
      <c r="AN19" s="53">
        <f t="shared" si="1"/>
        <v>315</v>
      </c>
      <c r="AO19" s="53"/>
      <c r="AP19" s="46"/>
      <c r="AQ19" s="46"/>
      <c r="AR19" s="87"/>
      <c r="AS19" s="87"/>
      <c r="AT19" s="46"/>
      <c r="AU19" s="47"/>
      <c r="AV19" s="46"/>
      <c r="AW19" s="46"/>
      <c r="AX19" s="109"/>
    </row>
    <row r="20" spans="1:50" ht="18" customHeight="1" outlineLevel="1" x14ac:dyDescent="0.7">
      <c r="A20" s="58"/>
      <c r="B20" s="59"/>
      <c r="C20" s="44">
        <v>6</v>
      </c>
      <c r="D20" s="52" t="s">
        <v>89</v>
      </c>
      <c r="E20" s="52"/>
      <c r="F20" s="52"/>
      <c r="G20" s="52"/>
      <c r="H20" s="12">
        <v>40</v>
      </c>
      <c r="I20" s="12" t="s">
        <v>60</v>
      </c>
      <c r="J20" s="12" t="s">
        <v>60</v>
      </c>
      <c r="K20" s="12" t="s">
        <v>60</v>
      </c>
      <c r="L20" s="12" t="s">
        <v>60</v>
      </c>
      <c r="M20" s="12" t="s">
        <v>60</v>
      </c>
      <c r="N20" s="12" t="s">
        <v>61</v>
      </c>
      <c r="O20" s="12" t="s">
        <v>60</v>
      </c>
      <c r="P20" s="12" t="s">
        <v>60</v>
      </c>
      <c r="Q20" s="12" t="s">
        <v>60</v>
      </c>
      <c r="R20" s="12" t="s">
        <v>60</v>
      </c>
      <c r="S20" s="12" t="s">
        <v>60</v>
      </c>
      <c r="T20" s="12" t="s">
        <v>60</v>
      </c>
      <c r="U20" s="12" t="s">
        <v>61</v>
      </c>
      <c r="V20" s="12" t="s">
        <v>60</v>
      </c>
      <c r="W20" s="12" t="s">
        <v>60</v>
      </c>
      <c r="X20" s="12" t="s">
        <v>60</v>
      </c>
      <c r="Y20" s="12" t="s">
        <v>61</v>
      </c>
      <c r="Z20" s="12" t="s">
        <v>61</v>
      </c>
      <c r="AA20" s="12" t="s">
        <v>60</v>
      </c>
      <c r="AB20" s="12" t="s">
        <v>61</v>
      </c>
      <c r="AC20" s="12" t="s">
        <v>60</v>
      </c>
      <c r="AD20" s="12" t="s">
        <v>60</v>
      </c>
      <c r="AE20" s="12" t="s">
        <v>60</v>
      </c>
      <c r="AF20" s="12" t="s">
        <v>61</v>
      </c>
      <c r="AG20" s="12" t="s">
        <v>61</v>
      </c>
      <c r="AH20" s="12" t="s">
        <v>61</v>
      </c>
      <c r="AI20" s="12" t="s">
        <v>61</v>
      </c>
      <c r="AJ20" s="12" t="s">
        <v>60</v>
      </c>
      <c r="AK20" s="12" t="s">
        <v>60</v>
      </c>
      <c r="AL20" s="12" t="s">
        <v>60</v>
      </c>
      <c r="AM20" s="12" t="s">
        <v>61</v>
      </c>
      <c r="AN20" s="53">
        <f t="shared" si="1"/>
        <v>840</v>
      </c>
      <c r="AO20" s="53"/>
      <c r="AP20" s="46"/>
      <c r="AQ20" s="46"/>
      <c r="AR20" s="87"/>
      <c r="AS20" s="87"/>
      <c r="AT20" s="46"/>
      <c r="AU20" s="47"/>
      <c r="AV20" s="46"/>
      <c r="AW20" s="46"/>
      <c r="AX20" s="109"/>
    </row>
    <row r="21" spans="1:50" ht="18" customHeight="1" outlineLevel="1" x14ac:dyDescent="0.7">
      <c r="A21" s="58"/>
      <c r="B21" s="59"/>
      <c r="C21" s="44">
        <v>7</v>
      </c>
      <c r="D21" s="52" t="s">
        <v>46</v>
      </c>
      <c r="E21" s="52"/>
      <c r="F21" s="52"/>
      <c r="G21" s="52"/>
      <c r="H21" s="12">
        <v>15</v>
      </c>
      <c r="I21" s="12" t="s">
        <v>60</v>
      </c>
      <c r="J21" s="12" t="s">
        <v>60</v>
      </c>
      <c r="K21" s="12" t="s">
        <v>60</v>
      </c>
      <c r="L21" s="12" t="s">
        <v>60</v>
      </c>
      <c r="M21" s="12" t="s">
        <v>60</v>
      </c>
      <c r="N21" s="12" t="s">
        <v>61</v>
      </c>
      <c r="O21" s="12" t="s">
        <v>60</v>
      </c>
      <c r="P21" s="12" t="s">
        <v>60</v>
      </c>
      <c r="Q21" s="12" t="s">
        <v>60</v>
      </c>
      <c r="R21" s="12" t="s">
        <v>60</v>
      </c>
      <c r="S21" s="12" t="s">
        <v>60</v>
      </c>
      <c r="T21" s="12" t="s">
        <v>60</v>
      </c>
      <c r="U21" s="12" t="s">
        <v>61</v>
      </c>
      <c r="V21" s="12" t="s">
        <v>60</v>
      </c>
      <c r="W21" s="12" t="s">
        <v>60</v>
      </c>
      <c r="X21" s="12" t="s">
        <v>60</v>
      </c>
      <c r="Y21" s="12" t="s">
        <v>61</v>
      </c>
      <c r="Z21" s="12" t="s">
        <v>61</v>
      </c>
      <c r="AA21" s="12" t="s">
        <v>60</v>
      </c>
      <c r="AB21" s="12" t="s">
        <v>61</v>
      </c>
      <c r="AC21" s="12" t="s">
        <v>60</v>
      </c>
      <c r="AD21" s="12" t="s">
        <v>60</v>
      </c>
      <c r="AE21" s="12" t="s">
        <v>60</v>
      </c>
      <c r="AF21" s="12" t="s">
        <v>61</v>
      </c>
      <c r="AG21" s="12" t="s">
        <v>61</v>
      </c>
      <c r="AH21" s="12" t="s">
        <v>61</v>
      </c>
      <c r="AI21" s="12" t="s">
        <v>61</v>
      </c>
      <c r="AJ21" s="12" t="s">
        <v>60</v>
      </c>
      <c r="AK21" s="12" t="s">
        <v>60</v>
      </c>
      <c r="AL21" s="12" t="s">
        <v>60</v>
      </c>
      <c r="AM21" s="12" t="s">
        <v>61</v>
      </c>
      <c r="AN21" s="53">
        <f t="shared" si="1"/>
        <v>315</v>
      </c>
      <c r="AO21" s="53"/>
      <c r="AP21" s="46"/>
      <c r="AQ21" s="46"/>
      <c r="AR21" s="87"/>
      <c r="AS21" s="87"/>
      <c r="AT21" s="46"/>
      <c r="AU21" s="47"/>
      <c r="AV21" s="46"/>
      <c r="AW21" s="46"/>
      <c r="AX21" s="110"/>
    </row>
    <row r="22" spans="1:50" x14ac:dyDescent="0.7">
      <c r="A22" s="58" t="s">
        <v>18</v>
      </c>
      <c r="B22" s="59"/>
      <c r="C22" s="88" t="s">
        <v>35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90"/>
    </row>
    <row r="23" spans="1:50" outlineLevel="1" x14ac:dyDescent="0.7">
      <c r="A23" s="58"/>
      <c r="B23" s="59"/>
      <c r="C23" s="44">
        <v>1</v>
      </c>
      <c r="D23" s="52" t="s">
        <v>22</v>
      </c>
      <c r="E23" s="52"/>
      <c r="F23" s="52"/>
      <c r="G23" s="52"/>
      <c r="H23" s="12">
        <v>15</v>
      </c>
      <c r="I23" s="12" t="s">
        <v>61</v>
      </c>
      <c r="J23" s="12" t="s">
        <v>60</v>
      </c>
      <c r="K23" s="12" t="s">
        <v>61</v>
      </c>
      <c r="L23" s="12" t="s">
        <v>60</v>
      </c>
      <c r="M23" s="12" t="s">
        <v>61</v>
      </c>
      <c r="N23" s="12" t="s">
        <v>61</v>
      </c>
      <c r="O23" s="12" t="s">
        <v>60</v>
      </c>
      <c r="P23" s="12" t="s">
        <v>61</v>
      </c>
      <c r="Q23" s="12" t="s">
        <v>60</v>
      </c>
      <c r="R23" s="12" t="s">
        <v>61</v>
      </c>
      <c r="S23" s="12" t="s">
        <v>60</v>
      </c>
      <c r="T23" s="12" t="s">
        <v>61</v>
      </c>
      <c r="U23" s="12" t="s">
        <v>61</v>
      </c>
      <c r="V23" s="12" t="s">
        <v>60</v>
      </c>
      <c r="W23" s="12" t="s">
        <v>61</v>
      </c>
      <c r="X23" s="12" t="s">
        <v>60</v>
      </c>
      <c r="Y23" s="12" t="s">
        <v>61</v>
      </c>
      <c r="Z23" s="12" t="s">
        <v>61</v>
      </c>
      <c r="AA23" s="12" t="s">
        <v>60</v>
      </c>
      <c r="AB23" s="12" t="s">
        <v>61</v>
      </c>
      <c r="AC23" s="12" t="s">
        <v>60</v>
      </c>
      <c r="AD23" s="12" t="s">
        <v>61</v>
      </c>
      <c r="AE23" s="12" t="s">
        <v>60</v>
      </c>
      <c r="AF23" s="12" t="s">
        <v>61</v>
      </c>
      <c r="AG23" s="12" t="s">
        <v>61</v>
      </c>
      <c r="AH23" s="12" t="s">
        <v>61</v>
      </c>
      <c r="AI23" s="12" t="s">
        <v>61</v>
      </c>
      <c r="AJ23" s="12" t="s">
        <v>60</v>
      </c>
      <c r="AK23" s="12" t="s">
        <v>61</v>
      </c>
      <c r="AL23" s="12" t="s">
        <v>60</v>
      </c>
      <c r="AM23" s="12" t="s">
        <v>61</v>
      </c>
      <c r="AN23" s="53">
        <f>COUNTIF(I23:AM23,"〇")*H23</f>
        <v>180</v>
      </c>
      <c r="AO23" s="53"/>
      <c r="AP23" s="46">
        <f>SUM(AN23:AO29)</f>
        <v>900</v>
      </c>
      <c r="AQ23" s="46"/>
      <c r="AR23" s="87">
        <f>SUM(H23:H29)*COUNT($I$2:$AM$2)/3</f>
        <v>775</v>
      </c>
      <c r="AS23" s="87"/>
      <c r="AT23" s="46">
        <f>AP23-AR23</f>
        <v>125</v>
      </c>
      <c r="AU23" s="47"/>
      <c r="AV23" s="111"/>
      <c r="AW23" s="111"/>
      <c r="AX23" s="112"/>
    </row>
    <row r="24" spans="1:50" outlineLevel="1" x14ac:dyDescent="0.7">
      <c r="A24" s="58"/>
      <c r="B24" s="59"/>
      <c r="C24" s="44">
        <v>2</v>
      </c>
      <c r="D24" s="52" t="s">
        <v>23</v>
      </c>
      <c r="E24" s="52"/>
      <c r="F24" s="52"/>
      <c r="G24" s="52"/>
      <c r="H24" s="12">
        <v>10</v>
      </c>
      <c r="I24" s="12" t="s">
        <v>61</v>
      </c>
      <c r="J24" s="12" t="s">
        <v>60</v>
      </c>
      <c r="K24" s="12" t="s">
        <v>61</v>
      </c>
      <c r="L24" s="12" t="s">
        <v>60</v>
      </c>
      <c r="M24" s="12" t="s">
        <v>61</v>
      </c>
      <c r="N24" s="12" t="s">
        <v>61</v>
      </c>
      <c r="O24" s="12" t="s">
        <v>60</v>
      </c>
      <c r="P24" s="12" t="s">
        <v>61</v>
      </c>
      <c r="Q24" s="12" t="s">
        <v>60</v>
      </c>
      <c r="R24" s="12" t="s">
        <v>61</v>
      </c>
      <c r="S24" s="12" t="s">
        <v>60</v>
      </c>
      <c r="T24" s="12" t="s">
        <v>61</v>
      </c>
      <c r="U24" s="12" t="s">
        <v>61</v>
      </c>
      <c r="V24" s="12" t="s">
        <v>60</v>
      </c>
      <c r="W24" s="12" t="s">
        <v>61</v>
      </c>
      <c r="X24" s="12" t="s">
        <v>60</v>
      </c>
      <c r="Y24" s="12" t="s">
        <v>61</v>
      </c>
      <c r="Z24" s="12" t="s">
        <v>61</v>
      </c>
      <c r="AA24" s="12" t="s">
        <v>60</v>
      </c>
      <c r="AB24" s="12" t="s">
        <v>61</v>
      </c>
      <c r="AC24" s="12" t="s">
        <v>60</v>
      </c>
      <c r="AD24" s="12" t="s">
        <v>61</v>
      </c>
      <c r="AE24" s="12" t="s">
        <v>60</v>
      </c>
      <c r="AF24" s="12" t="s">
        <v>61</v>
      </c>
      <c r="AG24" s="12" t="s">
        <v>61</v>
      </c>
      <c r="AH24" s="12" t="s">
        <v>61</v>
      </c>
      <c r="AI24" s="12" t="s">
        <v>61</v>
      </c>
      <c r="AJ24" s="12" t="s">
        <v>60</v>
      </c>
      <c r="AK24" s="12" t="s">
        <v>61</v>
      </c>
      <c r="AL24" s="12" t="s">
        <v>60</v>
      </c>
      <c r="AM24" s="12" t="s">
        <v>61</v>
      </c>
      <c r="AN24" s="53">
        <f t="shared" ref="AN24:AN29" si="2">COUNTIF(I24:AM24,"〇")*H24</f>
        <v>120</v>
      </c>
      <c r="AO24" s="53"/>
      <c r="AP24" s="46"/>
      <c r="AQ24" s="46"/>
      <c r="AR24" s="87"/>
      <c r="AS24" s="87"/>
      <c r="AT24" s="46"/>
      <c r="AU24" s="47"/>
      <c r="AV24" s="111"/>
      <c r="AW24" s="111"/>
      <c r="AX24" s="113"/>
    </row>
    <row r="25" spans="1:50" outlineLevel="1" x14ac:dyDescent="0.7">
      <c r="A25" s="58"/>
      <c r="B25" s="59"/>
      <c r="C25" s="44">
        <v>3</v>
      </c>
      <c r="D25" s="52" t="s">
        <v>24</v>
      </c>
      <c r="E25" s="52"/>
      <c r="F25" s="52"/>
      <c r="G25" s="52"/>
      <c r="H25" s="12">
        <v>10</v>
      </c>
      <c r="I25" s="12" t="s">
        <v>61</v>
      </c>
      <c r="J25" s="12" t="s">
        <v>60</v>
      </c>
      <c r="K25" s="12" t="s">
        <v>61</v>
      </c>
      <c r="L25" s="12" t="s">
        <v>60</v>
      </c>
      <c r="M25" s="12" t="s">
        <v>61</v>
      </c>
      <c r="N25" s="12" t="s">
        <v>61</v>
      </c>
      <c r="O25" s="12" t="s">
        <v>60</v>
      </c>
      <c r="P25" s="12" t="s">
        <v>61</v>
      </c>
      <c r="Q25" s="12" t="s">
        <v>60</v>
      </c>
      <c r="R25" s="12" t="s">
        <v>61</v>
      </c>
      <c r="S25" s="12" t="s">
        <v>60</v>
      </c>
      <c r="T25" s="12" t="s">
        <v>61</v>
      </c>
      <c r="U25" s="12" t="s">
        <v>61</v>
      </c>
      <c r="V25" s="12" t="s">
        <v>60</v>
      </c>
      <c r="W25" s="12" t="s">
        <v>61</v>
      </c>
      <c r="X25" s="12" t="s">
        <v>60</v>
      </c>
      <c r="Y25" s="12" t="s">
        <v>61</v>
      </c>
      <c r="Z25" s="12" t="s">
        <v>61</v>
      </c>
      <c r="AA25" s="12" t="s">
        <v>60</v>
      </c>
      <c r="AB25" s="12" t="s">
        <v>61</v>
      </c>
      <c r="AC25" s="12" t="s">
        <v>60</v>
      </c>
      <c r="AD25" s="12" t="s">
        <v>61</v>
      </c>
      <c r="AE25" s="12" t="s">
        <v>60</v>
      </c>
      <c r="AF25" s="12" t="s">
        <v>61</v>
      </c>
      <c r="AG25" s="12" t="s">
        <v>61</v>
      </c>
      <c r="AH25" s="12" t="s">
        <v>61</v>
      </c>
      <c r="AI25" s="12" t="s">
        <v>61</v>
      </c>
      <c r="AJ25" s="12" t="s">
        <v>60</v>
      </c>
      <c r="AK25" s="12" t="s">
        <v>61</v>
      </c>
      <c r="AL25" s="12" t="s">
        <v>60</v>
      </c>
      <c r="AM25" s="12" t="s">
        <v>61</v>
      </c>
      <c r="AN25" s="53">
        <f t="shared" si="2"/>
        <v>120</v>
      </c>
      <c r="AO25" s="53"/>
      <c r="AP25" s="46"/>
      <c r="AQ25" s="46"/>
      <c r="AR25" s="87"/>
      <c r="AS25" s="87"/>
      <c r="AT25" s="46"/>
      <c r="AU25" s="47"/>
      <c r="AV25" s="111"/>
      <c r="AW25" s="111"/>
      <c r="AX25" s="113"/>
    </row>
    <row r="26" spans="1:50" outlineLevel="1" x14ac:dyDescent="0.7">
      <c r="A26" s="58"/>
      <c r="B26" s="59"/>
      <c r="C26" s="44">
        <v>4</v>
      </c>
      <c r="D26" s="52" t="s">
        <v>19</v>
      </c>
      <c r="E26" s="52"/>
      <c r="F26" s="52"/>
      <c r="G26" s="52"/>
      <c r="H26" s="12">
        <v>10</v>
      </c>
      <c r="I26" s="12" t="s">
        <v>61</v>
      </c>
      <c r="J26" s="12" t="s">
        <v>60</v>
      </c>
      <c r="K26" s="12" t="s">
        <v>61</v>
      </c>
      <c r="L26" s="12" t="s">
        <v>60</v>
      </c>
      <c r="M26" s="12" t="s">
        <v>61</v>
      </c>
      <c r="N26" s="12" t="s">
        <v>61</v>
      </c>
      <c r="O26" s="12" t="s">
        <v>60</v>
      </c>
      <c r="P26" s="12" t="s">
        <v>61</v>
      </c>
      <c r="Q26" s="12" t="s">
        <v>60</v>
      </c>
      <c r="R26" s="12" t="s">
        <v>61</v>
      </c>
      <c r="S26" s="12" t="s">
        <v>60</v>
      </c>
      <c r="T26" s="12" t="s">
        <v>61</v>
      </c>
      <c r="U26" s="12" t="s">
        <v>61</v>
      </c>
      <c r="V26" s="12" t="s">
        <v>60</v>
      </c>
      <c r="W26" s="12" t="s">
        <v>61</v>
      </c>
      <c r="X26" s="12" t="s">
        <v>60</v>
      </c>
      <c r="Y26" s="12" t="s">
        <v>61</v>
      </c>
      <c r="Z26" s="12" t="s">
        <v>61</v>
      </c>
      <c r="AA26" s="12" t="s">
        <v>60</v>
      </c>
      <c r="AB26" s="12" t="s">
        <v>61</v>
      </c>
      <c r="AC26" s="12" t="s">
        <v>60</v>
      </c>
      <c r="AD26" s="12" t="s">
        <v>61</v>
      </c>
      <c r="AE26" s="12" t="s">
        <v>60</v>
      </c>
      <c r="AF26" s="12" t="s">
        <v>61</v>
      </c>
      <c r="AG26" s="12" t="s">
        <v>61</v>
      </c>
      <c r="AH26" s="12" t="s">
        <v>61</v>
      </c>
      <c r="AI26" s="12" t="s">
        <v>61</v>
      </c>
      <c r="AJ26" s="12" t="s">
        <v>60</v>
      </c>
      <c r="AK26" s="12" t="s">
        <v>61</v>
      </c>
      <c r="AL26" s="12" t="s">
        <v>60</v>
      </c>
      <c r="AM26" s="12" t="s">
        <v>61</v>
      </c>
      <c r="AN26" s="53">
        <f t="shared" si="2"/>
        <v>120</v>
      </c>
      <c r="AO26" s="53"/>
      <c r="AP26" s="46"/>
      <c r="AQ26" s="46"/>
      <c r="AR26" s="87"/>
      <c r="AS26" s="87"/>
      <c r="AT26" s="46"/>
      <c r="AU26" s="47"/>
      <c r="AV26" s="111"/>
      <c r="AW26" s="111"/>
      <c r="AX26" s="113"/>
    </row>
    <row r="27" spans="1:50" outlineLevel="1" x14ac:dyDescent="0.7">
      <c r="A27" s="58"/>
      <c r="B27" s="59"/>
      <c r="C27" s="44">
        <v>5</v>
      </c>
      <c r="D27" s="52" t="s">
        <v>20</v>
      </c>
      <c r="E27" s="52"/>
      <c r="F27" s="52"/>
      <c r="G27" s="52"/>
      <c r="H27" s="12">
        <v>10</v>
      </c>
      <c r="I27" s="12" t="s">
        <v>61</v>
      </c>
      <c r="J27" s="12" t="s">
        <v>60</v>
      </c>
      <c r="K27" s="12" t="s">
        <v>61</v>
      </c>
      <c r="L27" s="12" t="s">
        <v>60</v>
      </c>
      <c r="M27" s="12" t="s">
        <v>61</v>
      </c>
      <c r="N27" s="12" t="s">
        <v>61</v>
      </c>
      <c r="O27" s="12" t="s">
        <v>60</v>
      </c>
      <c r="P27" s="12" t="s">
        <v>61</v>
      </c>
      <c r="Q27" s="12" t="s">
        <v>60</v>
      </c>
      <c r="R27" s="12" t="s">
        <v>61</v>
      </c>
      <c r="S27" s="12" t="s">
        <v>60</v>
      </c>
      <c r="T27" s="12" t="s">
        <v>61</v>
      </c>
      <c r="U27" s="12" t="s">
        <v>61</v>
      </c>
      <c r="V27" s="12" t="s">
        <v>60</v>
      </c>
      <c r="W27" s="12" t="s">
        <v>61</v>
      </c>
      <c r="X27" s="12" t="s">
        <v>60</v>
      </c>
      <c r="Y27" s="12" t="s">
        <v>61</v>
      </c>
      <c r="Z27" s="12" t="s">
        <v>61</v>
      </c>
      <c r="AA27" s="12" t="s">
        <v>60</v>
      </c>
      <c r="AB27" s="12" t="s">
        <v>61</v>
      </c>
      <c r="AC27" s="12" t="s">
        <v>60</v>
      </c>
      <c r="AD27" s="12" t="s">
        <v>61</v>
      </c>
      <c r="AE27" s="12" t="s">
        <v>60</v>
      </c>
      <c r="AF27" s="12" t="s">
        <v>61</v>
      </c>
      <c r="AG27" s="12" t="s">
        <v>61</v>
      </c>
      <c r="AH27" s="12" t="s">
        <v>61</v>
      </c>
      <c r="AI27" s="12" t="s">
        <v>61</v>
      </c>
      <c r="AJ27" s="12" t="s">
        <v>60</v>
      </c>
      <c r="AK27" s="12" t="s">
        <v>61</v>
      </c>
      <c r="AL27" s="12" t="s">
        <v>60</v>
      </c>
      <c r="AM27" s="12" t="s">
        <v>61</v>
      </c>
      <c r="AN27" s="53">
        <f t="shared" si="2"/>
        <v>120</v>
      </c>
      <c r="AO27" s="53"/>
      <c r="AP27" s="46"/>
      <c r="AQ27" s="46"/>
      <c r="AR27" s="87"/>
      <c r="AS27" s="87"/>
      <c r="AT27" s="46"/>
      <c r="AU27" s="47"/>
      <c r="AV27" s="111"/>
      <c r="AW27" s="111"/>
      <c r="AX27" s="113"/>
    </row>
    <row r="28" spans="1:50" outlineLevel="1" x14ac:dyDescent="0.7">
      <c r="A28" s="58"/>
      <c r="B28" s="59"/>
      <c r="C28" s="44">
        <v>6</v>
      </c>
      <c r="D28" s="52" t="s">
        <v>25</v>
      </c>
      <c r="E28" s="52"/>
      <c r="F28" s="52"/>
      <c r="G28" s="52"/>
      <c r="H28" s="12">
        <v>10</v>
      </c>
      <c r="I28" s="12" t="s">
        <v>61</v>
      </c>
      <c r="J28" s="12" t="s">
        <v>60</v>
      </c>
      <c r="K28" s="12" t="s">
        <v>61</v>
      </c>
      <c r="L28" s="12" t="s">
        <v>60</v>
      </c>
      <c r="M28" s="12" t="s">
        <v>61</v>
      </c>
      <c r="N28" s="12" t="s">
        <v>61</v>
      </c>
      <c r="O28" s="12" t="s">
        <v>60</v>
      </c>
      <c r="P28" s="12" t="s">
        <v>61</v>
      </c>
      <c r="Q28" s="12" t="s">
        <v>60</v>
      </c>
      <c r="R28" s="12" t="s">
        <v>61</v>
      </c>
      <c r="S28" s="12" t="s">
        <v>60</v>
      </c>
      <c r="T28" s="12" t="s">
        <v>61</v>
      </c>
      <c r="U28" s="12" t="s">
        <v>61</v>
      </c>
      <c r="V28" s="12" t="s">
        <v>60</v>
      </c>
      <c r="W28" s="12" t="s">
        <v>61</v>
      </c>
      <c r="X28" s="12" t="s">
        <v>60</v>
      </c>
      <c r="Y28" s="12" t="s">
        <v>61</v>
      </c>
      <c r="Z28" s="12" t="s">
        <v>61</v>
      </c>
      <c r="AA28" s="12" t="s">
        <v>60</v>
      </c>
      <c r="AB28" s="12" t="s">
        <v>61</v>
      </c>
      <c r="AC28" s="12" t="s">
        <v>60</v>
      </c>
      <c r="AD28" s="12" t="s">
        <v>61</v>
      </c>
      <c r="AE28" s="12" t="s">
        <v>60</v>
      </c>
      <c r="AF28" s="12" t="s">
        <v>61</v>
      </c>
      <c r="AG28" s="12" t="s">
        <v>61</v>
      </c>
      <c r="AH28" s="12" t="s">
        <v>61</v>
      </c>
      <c r="AI28" s="12" t="s">
        <v>61</v>
      </c>
      <c r="AJ28" s="12" t="s">
        <v>60</v>
      </c>
      <c r="AK28" s="12" t="s">
        <v>61</v>
      </c>
      <c r="AL28" s="12" t="s">
        <v>60</v>
      </c>
      <c r="AM28" s="12" t="s">
        <v>61</v>
      </c>
      <c r="AN28" s="53">
        <f t="shared" si="2"/>
        <v>120</v>
      </c>
      <c r="AO28" s="53"/>
      <c r="AP28" s="46"/>
      <c r="AQ28" s="46"/>
      <c r="AR28" s="87"/>
      <c r="AS28" s="87"/>
      <c r="AT28" s="46"/>
      <c r="AU28" s="47"/>
      <c r="AV28" s="111"/>
      <c r="AW28" s="111"/>
      <c r="AX28" s="113"/>
    </row>
    <row r="29" spans="1:50" outlineLevel="1" x14ac:dyDescent="0.7">
      <c r="A29" s="58"/>
      <c r="B29" s="59"/>
      <c r="C29" s="44">
        <v>7</v>
      </c>
      <c r="D29" s="52" t="s">
        <v>21</v>
      </c>
      <c r="E29" s="52"/>
      <c r="F29" s="52"/>
      <c r="G29" s="52"/>
      <c r="H29" s="12">
        <v>10</v>
      </c>
      <c r="I29" s="12" t="s">
        <v>61</v>
      </c>
      <c r="J29" s="12" t="s">
        <v>60</v>
      </c>
      <c r="K29" s="12" t="s">
        <v>61</v>
      </c>
      <c r="L29" s="12" t="s">
        <v>60</v>
      </c>
      <c r="M29" s="12" t="s">
        <v>61</v>
      </c>
      <c r="N29" s="12" t="s">
        <v>61</v>
      </c>
      <c r="O29" s="12" t="s">
        <v>60</v>
      </c>
      <c r="P29" s="12" t="s">
        <v>61</v>
      </c>
      <c r="Q29" s="12" t="s">
        <v>60</v>
      </c>
      <c r="R29" s="12" t="s">
        <v>61</v>
      </c>
      <c r="S29" s="12" t="s">
        <v>60</v>
      </c>
      <c r="T29" s="12" t="s">
        <v>61</v>
      </c>
      <c r="U29" s="12" t="s">
        <v>61</v>
      </c>
      <c r="V29" s="12" t="s">
        <v>60</v>
      </c>
      <c r="W29" s="12" t="s">
        <v>61</v>
      </c>
      <c r="X29" s="12" t="s">
        <v>60</v>
      </c>
      <c r="Y29" s="12" t="s">
        <v>61</v>
      </c>
      <c r="Z29" s="12" t="s">
        <v>61</v>
      </c>
      <c r="AA29" s="12" t="s">
        <v>60</v>
      </c>
      <c r="AB29" s="12" t="s">
        <v>61</v>
      </c>
      <c r="AC29" s="12" t="s">
        <v>60</v>
      </c>
      <c r="AD29" s="12" t="s">
        <v>61</v>
      </c>
      <c r="AE29" s="12" t="s">
        <v>60</v>
      </c>
      <c r="AF29" s="12" t="s">
        <v>61</v>
      </c>
      <c r="AG29" s="12" t="s">
        <v>61</v>
      </c>
      <c r="AH29" s="12" t="s">
        <v>61</v>
      </c>
      <c r="AI29" s="12" t="s">
        <v>61</v>
      </c>
      <c r="AJ29" s="12" t="s">
        <v>60</v>
      </c>
      <c r="AK29" s="12" t="s">
        <v>61</v>
      </c>
      <c r="AL29" s="12" t="s">
        <v>60</v>
      </c>
      <c r="AM29" s="12" t="s">
        <v>61</v>
      </c>
      <c r="AN29" s="53">
        <f t="shared" si="2"/>
        <v>120</v>
      </c>
      <c r="AO29" s="53"/>
      <c r="AP29" s="46"/>
      <c r="AQ29" s="46"/>
      <c r="AR29" s="87"/>
      <c r="AS29" s="87"/>
      <c r="AT29" s="46"/>
      <c r="AU29" s="47"/>
      <c r="AV29" s="111"/>
      <c r="AW29" s="111"/>
      <c r="AX29" s="114"/>
    </row>
    <row r="30" spans="1:50" x14ac:dyDescent="0.7">
      <c r="A30" s="58" t="s">
        <v>47</v>
      </c>
      <c r="B30" s="59"/>
      <c r="C30" s="92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4"/>
    </row>
    <row r="31" spans="1:50" outlineLevel="1" x14ac:dyDescent="0.7">
      <c r="A31" s="58"/>
      <c r="B31" s="59"/>
      <c r="C31" s="44">
        <v>1</v>
      </c>
      <c r="D31" s="52" t="s">
        <v>26</v>
      </c>
      <c r="E31" s="52"/>
      <c r="F31" s="52"/>
      <c r="G31" s="52"/>
      <c r="H31" s="12">
        <v>10</v>
      </c>
      <c r="I31" s="12" t="s">
        <v>61</v>
      </c>
      <c r="J31" s="12" t="s">
        <v>60</v>
      </c>
      <c r="K31" s="12" t="s">
        <v>61</v>
      </c>
      <c r="L31" s="12" t="s">
        <v>60</v>
      </c>
      <c r="M31" s="12" t="s">
        <v>61</v>
      </c>
      <c r="N31" s="12" t="s">
        <v>61</v>
      </c>
      <c r="O31" s="12" t="s">
        <v>60</v>
      </c>
      <c r="P31" s="12" t="s">
        <v>61</v>
      </c>
      <c r="Q31" s="12" t="s">
        <v>60</v>
      </c>
      <c r="R31" s="12" t="s">
        <v>61</v>
      </c>
      <c r="S31" s="12" t="s">
        <v>60</v>
      </c>
      <c r="T31" s="12" t="s">
        <v>61</v>
      </c>
      <c r="U31" s="12" t="s">
        <v>61</v>
      </c>
      <c r="V31" s="12" t="s">
        <v>60</v>
      </c>
      <c r="W31" s="12" t="s">
        <v>61</v>
      </c>
      <c r="X31" s="12" t="s">
        <v>60</v>
      </c>
      <c r="Y31" s="12" t="s">
        <v>61</v>
      </c>
      <c r="Z31" s="12" t="s">
        <v>61</v>
      </c>
      <c r="AA31" s="12" t="s">
        <v>60</v>
      </c>
      <c r="AB31" s="12" t="s">
        <v>61</v>
      </c>
      <c r="AC31" s="12" t="s">
        <v>60</v>
      </c>
      <c r="AD31" s="12" t="s">
        <v>61</v>
      </c>
      <c r="AE31" s="12" t="s">
        <v>60</v>
      </c>
      <c r="AF31" s="12" t="s">
        <v>61</v>
      </c>
      <c r="AG31" s="12" t="s">
        <v>61</v>
      </c>
      <c r="AH31" s="12" t="s">
        <v>61</v>
      </c>
      <c r="AI31" s="12" t="s">
        <v>61</v>
      </c>
      <c r="AJ31" s="12" t="s">
        <v>60</v>
      </c>
      <c r="AK31" s="12" t="s">
        <v>61</v>
      </c>
      <c r="AL31" s="12" t="s">
        <v>60</v>
      </c>
      <c r="AM31" s="12" t="s">
        <v>61</v>
      </c>
      <c r="AN31" s="53">
        <f>COUNTIF(I31:AM31,"〇")*H31</f>
        <v>120</v>
      </c>
      <c r="AO31" s="53"/>
      <c r="AP31" s="46">
        <f>SUM(AN31:AO38)</f>
        <v>960</v>
      </c>
      <c r="AQ31" s="46"/>
      <c r="AR31" s="87">
        <f>SUM(H31:H38)*COUNT($I$2:$AM$2)/3</f>
        <v>826.66666666666663</v>
      </c>
      <c r="AS31" s="87"/>
      <c r="AT31" s="46">
        <f>AP31-AR31</f>
        <v>133.33333333333337</v>
      </c>
      <c r="AU31" s="47"/>
      <c r="AV31" s="48"/>
      <c r="AW31" s="48"/>
      <c r="AX31" s="49"/>
    </row>
    <row r="32" spans="1:50" outlineLevel="1" x14ac:dyDescent="0.7">
      <c r="A32" s="58"/>
      <c r="B32" s="59"/>
      <c r="C32" s="44">
        <v>2</v>
      </c>
      <c r="D32" s="52" t="s">
        <v>27</v>
      </c>
      <c r="E32" s="52"/>
      <c r="F32" s="52"/>
      <c r="G32" s="52"/>
      <c r="H32" s="12">
        <v>10</v>
      </c>
      <c r="I32" s="12" t="s">
        <v>61</v>
      </c>
      <c r="J32" s="12" t="s">
        <v>60</v>
      </c>
      <c r="K32" s="12" t="s">
        <v>61</v>
      </c>
      <c r="L32" s="12" t="s">
        <v>60</v>
      </c>
      <c r="M32" s="12" t="s">
        <v>61</v>
      </c>
      <c r="N32" s="12" t="s">
        <v>61</v>
      </c>
      <c r="O32" s="12" t="s">
        <v>60</v>
      </c>
      <c r="P32" s="12" t="s">
        <v>61</v>
      </c>
      <c r="Q32" s="12" t="s">
        <v>60</v>
      </c>
      <c r="R32" s="12" t="s">
        <v>61</v>
      </c>
      <c r="S32" s="12" t="s">
        <v>60</v>
      </c>
      <c r="T32" s="12" t="s">
        <v>61</v>
      </c>
      <c r="U32" s="12" t="s">
        <v>61</v>
      </c>
      <c r="V32" s="12" t="s">
        <v>60</v>
      </c>
      <c r="W32" s="12" t="s">
        <v>61</v>
      </c>
      <c r="X32" s="12" t="s">
        <v>60</v>
      </c>
      <c r="Y32" s="12" t="s">
        <v>61</v>
      </c>
      <c r="Z32" s="12" t="s">
        <v>61</v>
      </c>
      <c r="AA32" s="12" t="s">
        <v>60</v>
      </c>
      <c r="AB32" s="12" t="s">
        <v>61</v>
      </c>
      <c r="AC32" s="12" t="s">
        <v>60</v>
      </c>
      <c r="AD32" s="12" t="s">
        <v>61</v>
      </c>
      <c r="AE32" s="12" t="s">
        <v>60</v>
      </c>
      <c r="AF32" s="12" t="s">
        <v>61</v>
      </c>
      <c r="AG32" s="12" t="s">
        <v>61</v>
      </c>
      <c r="AH32" s="12" t="s">
        <v>61</v>
      </c>
      <c r="AI32" s="12" t="s">
        <v>61</v>
      </c>
      <c r="AJ32" s="12" t="s">
        <v>60</v>
      </c>
      <c r="AK32" s="12" t="s">
        <v>61</v>
      </c>
      <c r="AL32" s="12" t="s">
        <v>60</v>
      </c>
      <c r="AM32" s="12" t="s">
        <v>61</v>
      </c>
      <c r="AN32" s="53">
        <f t="shared" ref="AN32:AN38" si="3">COUNTIF(I32:AM32,"〇")*H32</f>
        <v>120</v>
      </c>
      <c r="AO32" s="53"/>
      <c r="AP32" s="46"/>
      <c r="AQ32" s="46"/>
      <c r="AR32" s="87"/>
      <c r="AS32" s="87"/>
      <c r="AT32" s="46"/>
      <c r="AU32" s="47"/>
      <c r="AV32" s="48"/>
      <c r="AW32" s="48"/>
      <c r="AX32" s="50"/>
    </row>
    <row r="33" spans="1:50" outlineLevel="1" x14ac:dyDescent="0.7">
      <c r="A33" s="58"/>
      <c r="B33" s="59"/>
      <c r="C33" s="44">
        <v>3</v>
      </c>
      <c r="D33" s="52" t="s">
        <v>28</v>
      </c>
      <c r="E33" s="52"/>
      <c r="F33" s="52"/>
      <c r="G33" s="52"/>
      <c r="H33" s="12">
        <v>10</v>
      </c>
      <c r="I33" s="12" t="s">
        <v>61</v>
      </c>
      <c r="J33" s="12" t="s">
        <v>60</v>
      </c>
      <c r="K33" s="12" t="s">
        <v>61</v>
      </c>
      <c r="L33" s="12" t="s">
        <v>60</v>
      </c>
      <c r="M33" s="12" t="s">
        <v>61</v>
      </c>
      <c r="N33" s="12" t="s">
        <v>61</v>
      </c>
      <c r="O33" s="12" t="s">
        <v>60</v>
      </c>
      <c r="P33" s="12" t="s">
        <v>61</v>
      </c>
      <c r="Q33" s="12" t="s">
        <v>60</v>
      </c>
      <c r="R33" s="12" t="s">
        <v>61</v>
      </c>
      <c r="S33" s="12" t="s">
        <v>60</v>
      </c>
      <c r="T33" s="12" t="s">
        <v>61</v>
      </c>
      <c r="U33" s="12" t="s">
        <v>61</v>
      </c>
      <c r="V33" s="12" t="s">
        <v>60</v>
      </c>
      <c r="W33" s="12" t="s">
        <v>61</v>
      </c>
      <c r="X33" s="12" t="s">
        <v>60</v>
      </c>
      <c r="Y33" s="12" t="s">
        <v>61</v>
      </c>
      <c r="Z33" s="12" t="s">
        <v>61</v>
      </c>
      <c r="AA33" s="12" t="s">
        <v>60</v>
      </c>
      <c r="AB33" s="12" t="s">
        <v>61</v>
      </c>
      <c r="AC33" s="12" t="s">
        <v>60</v>
      </c>
      <c r="AD33" s="12" t="s">
        <v>61</v>
      </c>
      <c r="AE33" s="12" t="s">
        <v>60</v>
      </c>
      <c r="AF33" s="12" t="s">
        <v>61</v>
      </c>
      <c r="AG33" s="12" t="s">
        <v>61</v>
      </c>
      <c r="AH33" s="12" t="s">
        <v>61</v>
      </c>
      <c r="AI33" s="12" t="s">
        <v>61</v>
      </c>
      <c r="AJ33" s="12" t="s">
        <v>60</v>
      </c>
      <c r="AK33" s="12" t="s">
        <v>61</v>
      </c>
      <c r="AL33" s="12" t="s">
        <v>60</v>
      </c>
      <c r="AM33" s="12" t="s">
        <v>61</v>
      </c>
      <c r="AN33" s="53">
        <f t="shared" si="3"/>
        <v>120</v>
      </c>
      <c r="AO33" s="53"/>
      <c r="AP33" s="46"/>
      <c r="AQ33" s="46"/>
      <c r="AR33" s="87"/>
      <c r="AS33" s="87"/>
      <c r="AT33" s="46"/>
      <c r="AU33" s="47"/>
      <c r="AV33" s="48"/>
      <c r="AW33" s="48"/>
      <c r="AX33" s="50"/>
    </row>
    <row r="34" spans="1:50" outlineLevel="1" x14ac:dyDescent="0.7">
      <c r="A34" s="58"/>
      <c r="B34" s="59"/>
      <c r="C34" s="44">
        <v>4</v>
      </c>
      <c r="D34" s="52" t="s">
        <v>29</v>
      </c>
      <c r="E34" s="52"/>
      <c r="F34" s="52"/>
      <c r="G34" s="52"/>
      <c r="H34" s="12">
        <v>10</v>
      </c>
      <c r="I34" s="12" t="s">
        <v>61</v>
      </c>
      <c r="J34" s="12" t="s">
        <v>60</v>
      </c>
      <c r="K34" s="12" t="s">
        <v>61</v>
      </c>
      <c r="L34" s="12" t="s">
        <v>60</v>
      </c>
      <c r="M34" s="12" t="s">
        <v>61</v>
      </c>
      <c r="N34" s="12" t="s">
        <v>61</v>
      </c>
      <c r="O34" s="12" t="s">
        <v>60</v>
      </c>
      <c r="P34" s="12" t="s">
        <v>61</v>
      </c>
      <c r="Q34" s="12" t="s">
        <v>60</v>
      </c>
      <c r="R34" s="12" t="s">
        <v>61</v>
      </c>
      <c r="S34" s="12" t="s">
        <v>60</v>
      </c>
      <c r="T34" s="12" t="s">
        <v>61</v>
      </c>
      <c r="U34" s="12" t="s">
        <v>61</v>
      </c>
      <c r="V34" s="12" t="s">
        <v>60</v>
      </c>
      <c r="W34" s="12" t="s">
        <v>61</v>
      </c>
      <c r="X34" s="12" t="s">
        <v>60</v>
      </c>
      <c r="Y34" s="12" t="s">
        <v>61</v>
      </c>
      <c r="Z34" s="12" t="s">
        <v>61</v>
      </c>
      <c r="AA34" s="12" t="s">
        <v>60</v>
      </c>
      <c r="AB34" s="12" t="s">
        <v>61</v>
      </c>
      <c r="AC34" s="12" t="s">
        <v>60</v>
      </c>
      <c r="AD34" s="12" t="s">
        <v>61</v>
      </c>
      <c r="AE34" s="12" t="s">
        <v>60</v>
      </c>
      <c r="AF34" s="12" t="s">
        <v>61</v>
      </c>
      <c r="AG34" s="12" t="s">
        <v>61</v>
      </c>
      <c r="AH34" s="12" t="s">
        <v>61</v>
      </c>
      <c r="AI34" s="12" t="s">
        <v>61</v>
      </c>
      <c r="AJ34" s="12" t="s">
        <v>60</v>
      </c>
      <c r="AK34" s="12" t="s">
        <v>61</v>
      </c>
      <c r="AL34" s="12" t="s">
        <v>60</v>
      </c>
      <c r="AM34" s="12" t="s">
        <v>61</v>
      </c>
      <c r="AN34" s="53">
        <f t="shared" si="3"/>
        <v>120</v>
      </c>
      <c r="AO34" s="53"/>
      <c r="AP34" s="46"/>
      <c r="AQ34" s="46"/>
      <c r="AR34" s="87"/>
      <c r="AS34" s="87"/>
      <c r="AT34" s="46"/>
      <c r="AU34" s="47"/>
      <c r="AV34" s="48"/>
      <c r="AW34" s="48"/>
      <c r="AX34" s="50"/>
    </row>
    <row r="35" spans="1:50" outlineLevel="1" x14ac:dyDescent="0.7">
      <c r="A35" s="58"/>
      <c r="B35" s="59"/>
      <c r="C35" s="44">
        <v>5</v>
      </c>
      <c r="D35" s="52" t="s">
        <v>30</v>
      </c>
      <c r="E35" s="52"/>
      <c r="F35" s="52"/>
      <c r="G35" s="52"/>
      <c r="H35" s="12">
        <v>10</v>
      </c>
      <c r="I35" s="12" t="s">
        <v>61</v>
      </c>
      <c r="J35" s="12" t="s">
        <v>60</v>
      </c>
      <c r="K35" s="12" t="s">
        <v>61</v>
      </c>
      <c r="L35" s="12" t="s">
        <v>60</v>
      </c>
      <c r="M35" s="12" t="s">
        <v>61</v>
      </c>
      <c r="N35" s="12" t="s">
        <v>61</v>
      </c>
      <c r="O35" s="12" t="s">
        <v>60</v>
      </c>
      <c r="P35" s="12" t="s">
        <v>61</v>
      </c>
      <c r="Q35" s="12" t="s">
        <v>60</v>
      </c>
      <c r="R35" s="12" t="s">
        <v>61</v>
      </c>
      <c r="S35" s="12" t="s">
        <v>60</v>
      </c>
      <c r="T35" s="12" t="s">
        <v>61</v>
      </c>
      <c r="U35" s="12" t="s">
        <v>61</v>
      </c>
      <c r="V35" s="12" t="s">
        <v>60</v>
      </c>
      <c r="W35" s="12" t="s">
        <v>61</v>
      </c>
      <c r="X35" s="12" t="s">
        <v>60</v>
      </c>
      <c r="Y35" s="12" t="s">
        <v>61</v>
      </c>
      <c r="Z35" s="12" t="s">
        <v>61</v>
      </c>
      <c r="AA35" s="12" t="s">
        <v>60</v>
      </c>
      <c r="AB35" s="12" t="s">
        <v>61</v>
      </c>
      <c r="AC35" s="12" t="s">
        <v>60</v>
      </c>
      <c r="AD35" s="12" t="s">
        <v>61</v>
      </c>
      <c r="AE35" s="12" t="s">
        <v>60</v>
      </c>
      <c r="AF35" s="12" t="s">
        <v>61</v>
      </c>
      <c r="AG35" s="12" t="s">
        <v>61</v>
      </c>
      <c r="AH35" s="12" t="s">
        <v>61</v>
      </c>
      <c r="AI35" s="12" t="s">
        <v>61</v>
      </c>
      <c r="AJ35" s="12" t="s">
        <v>60</v>
      </c>
      <c r="AK35" s="12" t="s">
        <v>61</v>
      </c>
      <c r="AL35" s="12" t="s">
        <v>60</v>
      </c>
      <c r="AM35" s="12" t="s">
        <v>61</v>
      </c>
      <c r="AN35" s="53">
        <f t="shared" si="3"/>
        <v>120</v>
      </c>
      <c r="AO35" s="53"/>
      <c r="AP35" s="46"/>
      <c r="AQ35" s="46"/>
      <c r="AR35" s="87"/>
      <c r="AS35" s="87"/>
      <c r="AT35" s="46"/>
      <c r="AU35" s="47"/>
      <c r="AV35" s="48"/>
      <c r="AW35" s="48"/>
      <c r="AX35" s="50"/>
    </row>
    <row r="36" spans="1:50" outlineLevel="1" x14ac:dyDescent="0.7">
      <c r="A36" s="58"/>
      <c r="B36" s="59"/>
      <c r="C36" s="44">
        <v>6</v>
      </c>
      <c r="D36" s="52" t="s">
        <v>31</v>
      </c>
      <c r="E36" s="52"/>
      <c r="F36" s="52"/>
      <c r="G36" s="52"/>
      <c r="H36" s="12">
        <v>10</v>
      </c>
      <c r="I36" s="12" t="s">
        <v>61</v>
      </c>
      <c r="J36" s="12" t="s">
        <v>60</v>
      </c>
      <c r="K36" s="12" t="s">
        <v>61</v>
      </c>
      <c r="L36" s="12" t="s">
        <v>60</v>
      </c>
      <c r="M36" s="12" t="s">
        <v>61</v>
      </c>
      <c r="N36" s="12" t="s">
        <v>61</v>
      </c>
      <c r="O36" s="12" t="s">
        <v>60</v>
      </c>
      <c r="P36" s="12" t="s">
        <v>61</v>
      </c>
      <c r="Q36" s="12" t="s">
        <v>60</v>
      </c>
      <c r="R36" s="12" t="s">
        <v>61</v>
      </c>
      <c r="S36" s="12" t="s">
        <v>60</v>
      </c>
      <c r="T36" s="12" t="s">
        <v>61</v>
      </c>
      <c r="U36" s="12" t="s">
        <v>61</v>
      </c>
      <c r="V36" s="12" t="s">
        <v>60</v>
      </c>
      <c r="W36" s="12" t="s">
        <v>61</v>
      </c>
      <c r="X36" s="12" t="s">
        <v>60</v>
      </c>
      <c r="Y36" s="12" t="s">
        <v>61</v>
      </c>
      <c r="Z36" s="12" t="s">
        <v>61</v>
      </c>
      <c r="AA36" s="12" t="s">
        <v>60</v>
      </c>
      <c r="AB36" s="12" t="s">
        <v>61</v>
      </c>
      <c r="AC36" s="12" t="s">
        <v>60</v>
      </c>
      <c r="AD36" s="12" t="s">
        <v>61</v>
      </c>
      <c r="AE36" s="12" t="s">
        <v>60</v>
      </c>
      <c r="AF36" s="12" t="s">
        <v>61</v>
      </c>
      <c r="AG36" s="12" t="s">
        <v>61</v>
      </c>
      <c r="AH36" s="12" t="s">
        <v>61</v>
      </c>
      <c r="AI36" s="12" t="s">
        <v>61</v>
      </c>
      <c r="AJ36" s="12" t="s">
        <v>60</v>
      </c>
      <c r="AK36" s="12" t="s">
        <v>61</v>
      </c>
      <c r="AL36" s="12" t="s">
        <v>60</v>
      </c>
      <c r="AM36" s="12" t="s">
        <v>61</v>
      </c>
      <c r="AN36" s="53">
        <f t="shared" si="3"/>
        <v>120</v>
      </c>
      <c r="AO36" s="53"/>
      <c r="AP36" s="46"/>
      <c r="AQ36" s="46"/>
      <c r="AR36" s="87"/>
      <c r="AS36" s="87"/>
      <c r="AT36" s="46"/>
      <c r="AU36" s="47"/>
      <c r="AV36" s="48"/>
      <c r="AW36" s="48"/>
      <c r="AX36" s="50"/>
    </row>
    <row r="37" spans="1:50" outlineLevel="1" x14ac:dyDescent="0.7">
      <c r="A37" s="58"/>
      <c r="B37" s="59"/>
      <c r="C37" s="44">
        <v>7</v>
      </c>
      <c r="D37" s="52" t="s">
        <v>32</v>
      </c>
      <c r="E37" s="52"/>
      <c r="F37" s="52"/>
      <c r="G37" s="52"/>
      <c r="H37" s="12">
        <v>10</v>
      </c>
      <c r="I37" s="12" t="s">
        <v>61</v>
      </c>
      <c r="J37" s="12" t="s">
        <v>60</v>
      </c>
      <c r="K37" s="12" t="s">
        <v>61</v>
      </c>
      <c r="L37" s="12" t="s">
        <v>60</v>
      </c>
      <c r="M37" s="12" t="s">
        <v>61</v>
      </c>
      <c r="N37" s="12" t="s">
        <v>61</v>
      </c>
      <c r="O37" s="12" t="s">
        <v>60</v>
      </c>
      <c r="P37" s="12" t="s">
        <v>61</v>
      </c>
      <c r="Q37" s="12" t="s">
        <v>60</v>
      </c>
      <c r="R37" s="12" t="s">
        <v>61</v>
      </c>
      <c r="S37" s="12" t="s">
        <v>60</v>
      </c>
      <c r="T37" s="12" t="s">
        <v>61</v>
      </c>
      <c r="U37" s="12" t="s">
        <v>61</v>
      </c>
      <c r="V37" s="12" t="s">
        <v>60</v>
      </c>
      <c r="W37" s="12" t="s">
        <v>61</v>
      </c>
      <c r="X37" s="12" t="s">
        <v>60</v>
      </c>
      <c r="Y37" s="12" t="s">
        <v>61</v>
      </c>
      <c r="Z37" s="12" t="s">
        <v>61</v>
      </c>
      <c r="AA37" s="12" t="s">
        <v>60</v>
      </c>
      <c r="AB37" s="12" t="s">
        <v>61</v>
      </c>
      <c r="AC37" s="12" t="s">
        <v>60</v>
      </c>
      <c r="AD37" s="12" t="s">
        <v>61</v>
      </c>
      <c r="AE37" s="12" t="s">
        <v>60</v>
      </c>
      <c r="AF37" s="12" t="s">
        <v>61</v>
      </c>
      <c r="AG37" s="12" t="s">
        <v>61</v>
      </c>
      <c r="AH37" s="12" t="s">
        <v>61</v>
      </c>
      <c r="AI37" s="12" t="s">
        <v>61</v>
      </c>
      <c r="AJ37" s="12" t="s">
        <v>60</v>
      </c>
      <c r="AK37" s="12" t="s">
        <v>61</v>
      </c>
      <c r="AL37" s="12" t="s">
        <v>60</v>
      </c>
      <c r="AM37" s="12" t="s">
        <v>61</v>
      </c>
      <c r="AN37" s="53">
        <f t="shared" si="3"/>
        <v>120</v>
      </c>
      <c r="AO37" s="53"/>
      <c r="AP37" s="46"/>
      <c r="AQ37" s="46"/>
      <c r="AR37" s="87"/>
      <c r="AS37" s="87"/>
      <c r="AT37" s="46"/>
      <c r="AU37" s="47"/>
      <c r="AV37" s="48"/>
      <c r="AW37" s="48"/>
      <c r="AX37" s="50"/>
    </row>
    <row r="38" spans="1:50" outlineLevel="1" x14ac:dyDescent="0.7">
      <c r="A38" s="58"/>
      <c r="B38" s="59"/>
      <c r="C38" s="44">
        <v>8</v>
      </c>
      <c r="D38" s="52" t="s">
        <v>33</v>
      </c>
      <c r="E38" s="52"/>
      <c r="F38" s="52"/>
      <c r="G38" s="52"/>
      <c r="H38" s="12">
        <v>10</v>
      </c>
      <c r="I38" s="12" t="s">
        <v>61</v>
      </c>
      <c r="J38" s="12" t="s">
        <v>60</v>
      </c>
      <c r="K38" s="12" t="s">
        <v>61</v>
      </c>
      <c r="L38" s="12" t="s">
        <v>60</v>
      </c>
      <c r="M38" s="12" t="s">
        <v>61</v>
      </c>
      <c r="N38" s="12" t="s">
        <v>61</v>
      </c>
      <c r="O38" s="12" t="s">
        <v>60</v>
      </c>
      <c r="P38" s="12" t="s">
        <v>61</v>
      </c>
      <c r="Q38" s="12" t="s">
        <v>60</v>
      </c>
      <c r="R38" s="12" t="s">
        <v>61</v>
      </c>
      <c r="S38" s="12" t="s">
        <v>60</v>
      </c>
      <c r="T38" s="12" t="s">
        <v>61</v>
      </c>
      <c r="U38" s="12" t="s">
        <v>61</v>
      </c>
      <c r="V38" s="12" t="s">
        <v>60</v>
      </c>
      <c r="W38" s="12" t="s">
        <v>61</v>
      </c>
      <c r="X38" s="12" t="s">
        <v>60</v>
      </c>
      <c r="Y38" s="12" t="s">
        <v>61</v>
      </c>
      <c r="Z38" s="12" t="s">
        <v>61</v>
      </c>
      <c r="AA38" s="12" t="s">
        <v>60</v>
      </c>
      <c r="AB38" s="12" t="s">
        <v>61</v>
      </c>
      <c r="AC38" s="12" t="s">
        <v>60</v>
      </c>
      <c r="AD38" s="12" t="s">
        <v>61</v>
      </c>
      <c r="AE38" s="12" t="s">
        <v>60</v>
      </c>
      <c r="AF38" s="12" t="s">
        <v>61</v>
      </c>
      <c r="AG38" s="12" t="s">
        <v>61</v>
      </c>
      <c r="AH38" s="12" t="s">
        <v>61</v>
      </c>
      <c r="AI38" s="12" t="s">
        <v>61</v>
      </c>
      <c r="AJ38" s="12" t="s">
        <v>60</v>
      </c>
      <c r="AK38" s="12" t="s">
        <v>61</v>
      </c>
      <c r="AL38" s="12" t="s">
        <v>60</v>
      </c>
      <c r="AM38" s="12" t="s">
        <v>61</v>
      </c>
      <c r="AN38" s="53">
        <f t="shared" si="3"/>
        <v>120</v>
      </c>
      <c r="AO38" s="53"/>
      <c r="AP38" s="46"/>
      <c r="AQ38" s="46"/>
      <c r="AR38" s="87"/>
      <c r="AS38" s="87"/>
      <c r="AT38" s="46"/>
      <c r="AU38" s="47"/>
      <c r="AV38" s="48"/>
      <c r="AW38" s="48"/>
      <c r="AX38" s="51"/>
    </row>
    <row r="39" spans="1:50" x14ac:dyDescent="0.7">
      <c r="A39" s="117" t="s">
        <v>64</v>
      </c>
      <c r="B39" s="59"/>
      <c r="C39" s="88" t="s">
        <v>35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90"/>
    </row>
    <row r="40" spans="1:50" outlineLevel="1" x14ac:dyDescent="0.7">
      <c r="A40" s="58"/>
      <c r="B40" s="59"/>
      <c r="C40" s="44">
        <v>1</v>
      </c>
      <c r="D40" s="52" t="s">
        <v>65</v>
      </c>
      <c r="E40" s="52"/>
      <c r="F40" s="52"/>
      <c r="G40" s="52"/>
      <c r="H40" s="12">
        <v>15</v>
      </c>
      <c r="I40" s="12" t="s">
        <v>60</v>
      </c>
      <c r="J40" s="12" t="s">
        <v>61</v>
      </c>
      <c r="K40" s="12" t="s">
        <v>60</v>
      </c>
      <c r="L40" s="12" t="s">
        <v>61</v>
      </c>
      <c r="M40" s="12" t="s">
        <v>60</v>
      </c>
      <c r="N40" s="12" t="s">
        <v>61</v>
      </c>
      <c r="O40" s="12" t="s">
        <v>61</v>
      </c>
      <c r="P40" s="12" t="s">
        <v>60</v>
      </c>
      <c r="Q40" s="12" t="s">
        <v>61</v>
      </c>
      <c r="R40" s="12" t="s">
        <v>60</v>
      </c>
      <c r="S40" s="12" t="s">
        <v>61</v>
      </c>
      <c r="T40" s="12" t="s">
        <v>60</v>
      </c>
      <c r="U40" s="12" t="s">
        <v>61</v>
      </c>
      <c r="V40" s="12" t="s">
        <v>61</v>
      </c>
      <c r="W40" s="12" t="s">
        <v>60</v>
      </c>
      <c r="X40" s="12" t="s">
        <v>61</v>
      </c>
      <c r="Y40" s="12" t="s">
        <v>61</v>
      </c>
      <c r="Z40" s="12" t="s">
        <v>61</v>
      </c>
      <c r="AA40" s="12" t="s">
        <v>60</v>
      </c>
      <c r="AB40" s="12" t="s">
        <v>61</v>
      </c>
      <c r="AC40" s="12" t="s">
        <v>61</v>
      </c>
      <c r="AD40" s="12" t="s">
        <v>60</v>
      </c>
      <c r="AE40" s="12" t="s">
        <v>61</v>
      </c>
      <c r="AF40" s="12" t="s">
        <v>61</v>
      </c>
      <c r="AG40" s="12" t="s">
        <v>61</v>
      </c>
      <c r="AH40" s="12" t="s">
        <v>61</v>
      </c>
      <c r="AI40" s="12" t="s">
        <v>61</v>
      </c>
      <c r="AJ40" s="12" t="s">
        <v>61</v>
      </c>
      <c r="AK40" s="12" t="s">
        <v>60</v>
      </c>
      <c r="AL40" s="12" t="s">
        <v>61</v>
      </c>
      <c r="AM40" s="12" t="s">
        <v>60</v>
      </c>
      <c r="AN40" s="53">
        <f>COUNTIF(I40:AM40,"〇")*H40</f>
        <v>165</v>
      </c>
      <c r="AO40" s="53"/>
      <c r="AP40" s="46">
        <f>SUM(AN40:AO46)</f>
        <v>990</v>
      </c>
      <c r="AQ40" s="46"/>
      <c r="AR40" s="87">
        <f>SUM(H40:H46)*COUNT($I$2:$AM$2)/3</f>
        <v>930</v>
      </c>
      <c r="AS40" s="87"/>
      <c r="AT40" s="46">
        <f>AP40-AR40</f>
        <v>60</v>
      </c>
      <c r="AU40" s="47"/>
      <c r="AV40" s="48"/>
      <c r="AW40" s="48"/>
      <c r="AX40" s="49"/>
    </row>
    <row r="41" spans="1:50" outlineLevel="1" x14ac:dyDescent="0.7">
      <c r="A41" s="58"/>
      <c r="B41" s="59"/>
      <c r="C41" s="44">
        <v>2</v>
      </c>
      <c r="D41" s="52" t="s">
        <v>66</v>
      </c>
      <c r="E41" s="52"/>
      <c r="F41" s="52"/>
      <c r="G41" s="52"/>
      <c r="H41" s="12">
        <v>10</v>
      </c>
      <c r="I41" s="12" t="s">
        <v>60</v>
      </c>
      <c r="J41" s="12" t="s">
        <v>61</v>
      </c>
      <c r="K41" s="12" t="s">
        <v>60</v>
      </c>
      <c r="L41" s="12" t="s">
        <v>61</v>
      </c>
      <c r="M41" s="12" t="s">
        <v>60</v>
      </c>
      <c r="N41" s="12" t="s">
        <v>61</v>
      </c>
      <c r="O41" s="12" t="s">
        <v>61</v>
      </c>
      <c r="P41" s="12" t="s">
        <v>60</v>
      </c>
      <c r="Q41" s="12" t="s">
        <v>61</v>
      </c>
      <c r="R41" s="12" t="s">
        <v>60</v>
      </c>
      <c r="S41" s="12" t="s">
        <v>61</v>
      </c>
      <c r="T41" s="12" t="s">
        <v>60</v>
      </c>
      <c r="U41" s="12" t="s">
        <v>61</v>
      </c>
      <c r="V41" s="12" t="s">
        <v>61</v>
      </c>
      <c r="W41" s="12" t="s">
        <v>60</v>
      </c>
      <c r="X41" s="12" t="s">
        <v>61</v>
      </c>
      <c r="Y41" s="12" t="s">
        <v>61</v>
      </c>
      <c r="Z41" s="12" t="s">
        <v>61</v>
      </c>
      <c r="AA41" s="12" t="s">
        <v>60</v>
      </c>
      <c r="AB41" s="12" t="s">
        <v>61</v>
      </c>
      <c r="AC41" s="12" t="s">
        <v>61</v>
      </c>
      <c r="AD41" s="12" t="s">
        <v>60</v>
      </c>
      <c r="AE41" s="12" t="s">
        <v>61</v>
      </c>
      <c r="AF41" s="12" t="s">
        <v>61</v>
      </c>
      <c r="AG41" s="12" t="s">
        <v>61</v>
      </c>
      <c r="AH41" s="12" t="s">
        <v>61</v>
      </c>
      <c r="AI41" s="12" t="s">
        <v>61</v>
      </c>
      <c r="AJ41" s="12" t="s">
        <v>61</v>
      </c>
      <c r="AK41" s="12" t="s">
        <v>60</v>
      </c>
      <c r="AL41" s="12" t="s">
        <v>61</v>
      </c>
      <c r="AM41" s="12" t="s">
        <v>60</v>
      </c>
      <c r="AN41" s="53">
        <f t="shared" ref="AN41:AN46" si="4">COUNTIF(I41:AM41,"〇")*H41</f>
        <v>110</v>
      </c>
      <c r="AO41" s="53"/>
      <c r="AP41" s="46"/>
      <c r="AQ41" s="46"/>
      <c r="AR41" s="87"/>
      <c r="AS41" s="87"/>
      <c r="AT41" s="46"/>
      <c r="AU41" s="47"/>
      <c r="AV41" s="48"/>
      <c r="AW41" s="48"/>
      <c r="AX41" s="50"/>
    </row>
    <row r="42" spans="1:50" outlineLevel="1" x14ac:dyDescent="0.7">
      <c r="A42" s="58"/>
      <c r="B42" s="59"/>
      <c r="C42" s="44">
        <v>3</v>
      </c>
      <c r="D42" s="52" t="s">
        <v>67</v>
      </c>
      <c r="E42" s="52"/>
      <c r="F42" s="52"/>
      <c r="G42" s="52"/>
      <c r="H42" s="12">
        <v>10</v>
      </c>
      <c r="I42" s="12" t="s">
        <v>60</v>
      </c>
      <c r="J42" s="12" t="s">
        <v>61</v>
      </c>
      <c r="K42" s="12" t="s">
        <v>60</v>
      </c>
      <c r="L42" s="12" t="s">
        <v>61</v>
      </c>
      <c r="M42" s="12" t="s">
        <v>60</v>
      </c>
      <c r="N42" s="12" t="s">
        <v>61</v>
      </c>
      <c r="O42" s="12" t="s">
        <v>61</v>
      </c>
      <c r="P42" s="12" t="s">
        <v>60</v>
      </c>
      <c r="Q42" s="12" t="s">
        <v>61</v>
      </c>
      <c r="R42" s="12" t="s">
        <v>60</v>
      </c>
      <c r="S42" s="12" t="s">
        <v>61</v>
      </c>
      <c r="T42" s="12" t="s">
        <v>60</v>
      </c>
      <c r="U42" s="12" t="s">
        <v>61</v>
      </c>
      <c r="V42" s="12" t="s">
        <v>61</v>
      </c>
      <c r="W42" s="12" t="s">
        <v>60</v>
      </c>
      <c r="X42" s="12" t="s">
        <v>61</v>
      </c>
      <c r="Y42" s="12" t="s">
        <v>61</v>
      </c>
      <c r="Z42" s="12" t="s">
        <v>61</v>
      </c>
      <c r="AA42" s="12" t="s">
        <v>60</v>
      </c>
      <c r="AB42" s="12" t="s">
        <v>61</v>
      </c>
      <c r="AC42" s="12" t="s">
        <v>61</v>
      </c>
      <c r="AD42" s="12" t="s">
        <v>60</v>
      </c>
      <c r="AE42" s="12" t="s">
        <v>61</v>
      </c>
      <c r="AF42" s="12" t="s">
        <v>61</v>
      </c>
      <c r="AG42" s="12" t="s">
        <v>61</v>
      </c>
      <c r="AH42" s="12" t="s">
        <v>61</v>
      </c>
      <c r="AI42" s="12" t="s">
        <v>61</v>
      </c>
      <c r="AJ42" s="12" t="s">
        <v>61</v>
      </c>
      <c r="AK42" s="12" t="s">
        <v>60</v>
      </c>
      <c r="AL42" s="12" t="s">
        <v>61</v>
      </c>
      <c r="AM42" s="12" t="s">
        <v>60</v>
      </c>
      <c r="AN42" s="53">
        <f t="shared" si="4"/>
        <v>110</v>
      </c>
      <c r="AO42" s="53"/>
      <c r="AP42" s="46"/>
      <c r="AQ42" s="46"/>
      <c r="AR42" s="87"/>
      <c r="AS42" s="87"/>
      <c r="AT42" s="46"/>
      <c r="AU42" s="47"/>
      <c r="AV42" s="48"/>
      <c r="AW42" s="48"/>
      <c r="AX42" s="50"/>
    </row>
    <row r="43" spans="1:50" outlineLevel="1" x14ac:dyDescent="0.7">
      <c r="A43" s="58"/>
      <c r="B43" s="59"/>
      <c r="C43" s="44">
        <v>4</v>
      </c>
      <c r="D43" s="52" t="s">
        <v>68</v>
      </c>
      <c r="E43" s="52"/>
      <c r="F43" s="52"/>
      <c r="G43" s="52"/>
      <c r="H43" s="12">
        <v>15</v>
      </c>
      <c r="I43" s="12" t="s">
        <v>60</v>
      </c>
      <c r="J43" s="12" t="s">
        <v>61</v>
      </c>
      <c r="K43" s="12" t="s">
        <v>60</v>
      </c>
      <c r="L43" s="12" t="s">
        <v>61</v>
      </c>
      <c r="M43" s="12" t="s">
        <v>60</v>
      </c>
      <c r="N43" s="12" t="s">
        <v>61</v>
      </c>
      <c r="O43" s="12" t="s">
        <v>61</v>
      </c>
      <c r="P43" s="12" t="s">
        <v>60</v>
      </c>
      <c r="Q43" s="12" t="s">
        <v>61</v>
      </c>
      <c r="R43" s="12" t="s">
        <v>60</v>
      </c>
      <c r="S43" s="12" t="s">
        <v>61</v>
      </c>
      <c r="T43" s="12" t="s">
        <v>60</v>
      </c>
      <c r="U43" s="12" t="s">
        <v>61</v>
      </c>
      <c r="V43" s="12" t="s">
        <v>61</v>
      </c>
      <c r="W43" s="12" t="s">
        <v>60</v>
      </c>
      <c r="X43" s="12" t="s">
        <v>61</v>
      </c>
      <c r="Y43" s="12" t="s">
        <v>61</v>
      </c>
      <c r="Z43" s="12" t="s">
        <v>61</v>
      </c>
      <c r="AA43" s="12" t="s">
        <v>60</v>
      </c>
      <c r="AB43" s="12" t="s">
        <v>61</v>
      </c>
      <c r="AC43" s="12" t="s">
        <v>61</v>
      </c>
      <c r="AD43" s="12" t="s">
        <v>60</v>
      </c>
      <c r="AE43" s="12" t="s">
        <v>61</v>
      </c>
      <c r="AF43" s="12" t="s">
        <v>61</v>
      </c>
      <c r="AG43" s="12" t="s">
        <v>61</v>
      </c>
      <c r="AH43" s="12" t="s">
        <v>61</v>
      </c>
      <c r="AI43" s="12" t="s">
        <v>61</v>
      </c>
      <c r="AJ43" s="12" t="s">
        <v>61</v>
      </c>
      <c r="AK43" s="12" t="s">
        <v>60</v>
      </c>
      <c r="AL43" s="12" t="s">
        <v>61</v>
      </c>
      <c r="AM43" s="12" t="s">
        <v>60</v>
      </c>
      <c r="AN43" s="53">
        <f t="shared" si="4"/>
        <v>165</v>
      </c>
      <c r="AO43" s="53"/>
      <c r="AP43" s="46"/>
      <c r="AQ43" s="46"/>
      <c r="AR43" s="87"/>
      <c r="AS43" s="87"/>
      <c r="AT43" s="46"/>
      <c r="AU43" s="47"/>
      <c r="AV43" s="48"/>
      <c r="AW43" s="48"/>
      <c r="AX43" s="50"/>
    </row>
    <row r="44" spans="1:50" outlineLevel="1" x14ac:dyDescent="0.7">
      <c r="A44" s="58"/>
      <c r="B44" s="59"/>
      <c r="C44" s="44">
        <v>5</v>
      </c>
      <c r="D44" s="52" t="s">
        <v>69</v>
      </c>
      <c r="E44" s="52"/>
      <c r="F44" s="52"/>
      <c r="G44" s="52"/>
      <c r="H44" s="12">
        <v>10</v>
      </c>
      <c r="I44" s="12" t="s">
        <v>60</v>
      </c>
      <c r="J44" s="12" t="s">
        <v>61</v>
      </c>
      <c r="K44" s="12" t="s">
        <v>60</v>
      </c>
      <c r="L44" s="12" t="s">
        <v>61</v>
      </c>
      <c r="M44" s="12" t="s">
        <v>60</v>
      </c>
      <c r="N44" s="12" t="s">
        <v>61</v>
      </c>
      <c r="O44" s="12" t="s">
        <v>61</v>
      </c>
      <c r="P44" s="12" t="s">
        <v>60</v>
      </c>
      <c r="Q44" s="12" t="s">
        <v>61</v>
      </c>
      <c r="R44" s="12" t="s">
        <v>60</v>
      </c>
      <c r="S44" s="12" t="s">
        <v>61</v>
      </c>
      <c r="T44" s="12" t="s">
        <v>60</v>
      </c>
      <c r="U44" s="12" t="s">
        <v>61</v>
      </c>
      <c r="V44" s="12" t="s">
        <v>61</v>
      </c>
      <c r="W44" s="12" t="s">
        <v>60</v>
      </c>
      <c r="X44" s="12" t="s">
        <v>61</v>
      </c>
      <c r="Y44" s="12" t="s">
        <v>61</v>
      </c>
      <c r="Z44" s="12" t="s">
        <v>61</v>
      </c>
      <c r="AA44" s="12" t="s">
        <v>60</v>
      </c>
      <c r="AB44" s="12" t="s">
        <v>61</v>
      </c>
      <c r="AC44" s="12" t="s">
        <v>61</v>
      </c>
      <c r="AD44" s="12" t="s">
        <v>60</v>
      </c>
      <c r="AE44" s="12" t="s">
        <v>61</v>
      </c>
      <c r="AF44" s="12" t="s">
        <v>61</v>
      </c>
      <c r="AG44" s="12" t="s">
        <v>61</v>
      </c>
      <c r="AH44" s="12" t="s">
        <v>61</v>
      </c>
      <c r="AI44" s="12" t="s">
        <v>61</v>
      </c>
      <c r="AJ44" s="12" t="s">
        <v>61</v>
      </c>
      <c r="AK44" s="12" t="s">
        <v>60</v>
      </c>
      <c r="AL44" s="12" t="s">
        <v>61</v>
      </c>
      <c r="AM44" s="12" t="s">
        <v>60</v>
      </c>
      <c r="AN44" s="53">
        <f t="shared" si="4"/>
        <v>110</v>
      </c>
      <c r="AO44" s="53"/>
      <c r="AP44" s="46"/>
      <c r="AQ44" s="46"/>
      <c r="AR44" s="87"/>
      <c r="AS44" s="87"/>
      <c r="AT44" s="46"/>
      <c r="AU44" s="47"/>
      <c r="AV44" s="48"/>
      <c r="AW44" s="48"/>
      <c r="AX44" s="50"/>
    </row>
    <row r="45" spans="1:50" outlineLevel="1" x14ac:dyDescent="0.7">
      <c r="A45" s="58"/>
      <c r="B45" s="59"/>
      <c r="C45" s="44">
        <v>6</v>
      </c>
      <c r="D45" s="52" t="s">
        <v>90</v>
      </c>
      <c r="E45" s="52"/>
      <c r="F45" s="52"/>
      <c r="G45" s="52"/>
      <c r="H45" s="12">
        <v>20</v>
      </c>
      <c r="I45" s="12" t="s">
        <v>60</v>
      </c>
      <c r="J45" s="12" t="s">
        <v>61</v>
      </c>
      <c r="K45" s="12" t="s">
        <v>60</v>
      </c>
      <c r="L45" s="12" t="s">
        <v>61</v>
      </c>
      <c r="M45" s="12" t="s">
        <v>60</v>
      </c>
      <c r="N45" s="12" t="s">
        <v>61</v>
      </c>
      <c r="O45" s="12" t="s">
        <v>61</v>
      </c>
      <c r="P45" s="12" t="s">
        <v>60</v>
      </c>
      <c r="Q45" s="12" t="s">
        <v>61</v>
      </c>
      <c r="R45" s="12" t="s">
        <v>60</v>
      </c>
      <c r="S45" s="12" t="s">
        <v>61</v>
      </c>
      <c r="T45" s="12" t="s">
        <v>60</v>
      </c>
      <c r="U45" s="12" t="s">
        <v>61</v>
      </c>
      <c r="V45" s="12" t="s">
        <v>61</v>
      </c>
      <c r="W45" s="12" t="s">
        <v>60</v>
      </c>
      <c r="X45" s="12" t="s">
        <v>61</v>
      </c>
      <c r="Y45" s="12" t="s">
        <v>61</v>
      </c>
      <c r="Z45" s="12" t="s">
        <v>61</v>
      </c>
      <c r="AA45" s="12" t="s">
        <v>60</v>
      </c>
      <c r="AB45" s="12" t="s">
        <v>61</v>
      </c>
      <c r="AC45" s="12" t="s">
        <v>61</v>
      </c>
      <c r="AD45" s="12" t="s">
        <v>60</v>
      </c>
      <c r="AE45" s="12" t="s">
        <v>61</v>
      </c>
      <c r="AF45" s="12" t="s">
        <v>61</v>
      </c>
      <c r="AG45" s="12" t="s">
        <v>61</v>
      </c>
      <c r="AH45" s="12" t="s">
        <v>61</v>
      </c>
      <c r="AI45" s="12" t="s">
        <v>61</v>
      </c>
      <c r="AJ45" s="12" t="s">
        <v>61</v>
      </c>
      <c r="AK45" s="12" t="s">
        <v>60</v>
      </c>
      <c r="AL45" s="12" t="s">
        <v>61</v>
      </c>
      <c r="AM45" s="12" t="s">
        <v>60</v>
      </c>
      <c r="AN45" s="53">
        <f t="shared" si="4"/>
        <v>220</v>
      </c>
      <c r="AO45" s="53"/>
      <c r="AP45" s="46"/>
      <c r="AQ45" s="46"/>
      <c r="AR45" s="87"/>
      <c r="AS45" s="87"/>
      <c r="AT45" s="46"/>
      <c r="AU45" s="47"/>
      <c r="AV45" s="48"/>
      <c r="AW45" s="48"/>
      <c r="AX45" s="50"/>
    </row>
    <row r="46" spans="1:50" outlineLevel="1" x14ac:dyDescent="0.7">
      <c r="A46" s="58"/>
      <c r="B46" s="59"/>
      <c r="C46" s="44">
        <v>7</v>
      </c>
      <c r="D46" s="52" t="s">
        <v>91</v>
      </c>
      <c r="E46" s="52"/>
      <c r="F46" s="52"/>
      <c r="G46" s="52"/>
      <c r="H46" s="12">
        <v>10</v>
      </c>
      <c r="I46" s="12" t="s">
        <v>60</v>
      </c>
      <c r="J46" s="12" t="s">
        <v>61</v>
      </c>
      <c r="K46" s="12" t="s">
        <v>60</v>
      </c>
      <c r="L46" s="12" t="s">
        <v>61</v>
      </c>
      <c r="M46" s="12" t="s">
        <v>60</v>
      </c>
      <c r="N46" s="12" t="s">
        <v>61</v>
      </c>
      <c r="O46" s="12" t="s">
        <v>61</v>
      </c>
      <c r="P46" s="12" t="s">
        <v>60</v>
      </c>
      <c r="Q46" s="12" t="s">
        <v>61</v>
      </c>
      <c r="R46" s="12" t="s">
        <v>60</v>
      </c>
      <c r="S46" s="12" t="s">
        <v>61</v>
      </c>
      <c r="T46" s="12" t="s">
        <v>60</v>
      </c>
      <c r="U46" s="12" t="s">
        <v>61</v>
      </c>
      <c r="V46" s="12" t="s">
        <v>61</v>
      </c>
      <c r="W46" s="12" t="s">
        <v>60</v>
      </c>
      <c r="X46" s="12" t="s">
        <v>61</v>
      </c>
      <c r="Y46" s="12" t="s">
        <v>61</v>
      </c>
      <c r="Z46" s="12" t="s">
        <v>61</v>
      </c>
      <c r="AA46" s="12" t="s">
        <v>60</v>
      </c>
      <c r="AB46" s="12" t="s">
        <v>61</v>
      </c>
      <c r="AC46" s="12" t="s">
        <v>61</v>
      </c>
      <c r="AD46" s="12" t="s">
        <v>60</v>
      </c>
      <c r="AE46" s="12" t="s">
        <v>61</v>
      </c>
      <c r="AF46" s="12" t="s">
        <v>61</v>
      </c>
      <c r="AG46" s="12" t="s">
        <v>61</v>
      </c>
      <c r="AH46" s="12" t="s">
        <v>61</v>
      </c>
      <c r="AI46" s="12" t="s">
        <v>61</v>
      </c>
      <c r="AJ46" s="12" t="s">
        <v>61</v>
      </c>
      <c r="AK46" s="12" t="s">
        <v>60</v>
      </c>
      <c r="AL46" s="12" t="s">
        <v>61</v>
      </c>
      <c r="AM46" s="12" t="s">
        <v>60</v>
      </c>
      <c r="AN46" s="53">
        <f t="shared" si="4"/>
        <v>110</v>
      </c>
      <c r="AO46" s="53"/>
      <c r="AP46" s="46"/>
      <c r="AQ46" s="46"/>
      <c r="AR46" s="87"/>
      <c r="AS46" s="87"/>
      <c r="AT46" s="46"/>
      <c r="AU46" s="47"/>
      <c r="AV46" s="48"/>
      <c r="AW46" s="48"/>
      <c r="AX46" s="51"/>
    </row>
    <row r="47" spans="1:50" x14ac:dyDescent="0.7">
      <c r="A47" s="117" t="s">
        <v>70</v>
      </c>
      <c r="B47" s="59"/>
      <c r="C47" s="88" t="s">
        <v>35</v>
      </c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90"/>
    </row>
    <row r="48" spans="1:50" outlineLevel="1" x14ac:dyDescent="0.7">
      <c r="A48" s="58"/>
      <c r="B48" s="59"/>
      <c r="C48" s="44">
        <v>1</v>
      </c>
      <c r="D48" s="52" t="s">
        <v>71</v>
      </c>
      <c r="E48" s="52"/>
      <c r="F48" s="52"/>
      <c r="G48" s="52"/>
      <c r="H48" s="12">
        <v>5</v>
      </c>
      <c r="I48" s="12" t="s">
        <v>60</v>
      </c>
      <c r="J48" s="12" t="s">
        <v>61</v>
      </c>
      <c r="K48" s="12" t="s">
        <v>60</v>
      </c>
      <c r="L48" s="12" t="s">
        <v>61</v>
      </c>
      <c r="M48" s="12" t="s">
        <v>60</v>
      </c>
      <c r="N48" s="12" t="s">
        <v>61</v>
      </c>
      <c r="O48" s="12" t="s">
        <v>61</v>
      </c>
      <c r="P48" s="12" t="s">
        <v>60</v>
      </c>
      <c r="Q48" s="12" t="s">
        <v>61</v>
      </c>
      <c r="R48" s="12" t="s">
        <v>60</v>
      </c>
      <c r="S48" s="12" t="s">
        <v>61</v>
      </c>
      <c r="T48" s="12" t="s">
        <v>60</v>
      </c>
      <c r="U48" s="12" t="s">
        <v>61</v>
      </c>
      <c r="V48" s="12" t="s">
        <v>61</v>
      </c>
      <c r="W48" s="12" t="s">
        <v>60</v>
      </c>
      <c r="X48" s="12" t="s">
        <v>61</v>
      </c>
      <c r="Y48" s="12" t="s">
        <v>61</v>
      </c>
      <c r="Z48" s="12" t="s">
        <v>61</v>
      </c>
      <c r="AA48" s="12" t="s">
        <v>60</v>
      </c>
      <c r="AB48" s="12" t="s">
        <v>61</v>
      </c>
      <c r="AC48" s="12" t="s">
        <v>61</v>
      </c>
      <c r="AD48" s="12" t="s">
        <v>60</v>
      </c>
      <c r="AE48" s="12" t="s">
        <v>61</v>
      </c>
      <c r="AF48" s="12" t="s">
        <v>61</v>
      </c>
      <c r="AG48" s="12" t="s">
        <v>61</v>
      </c>
      <c r="AH48" s="12" t="s">
        <v>61</v>
      </c>
      <c r="AI48" s="12" t="s">
        <v>61</v>
      </c>
      <c r="AJ48" s="12" t="s">
        <v>61</v>
      </c>
      <c r="AK48" s="12" t="s">
        <v>60</v>
      </c>
      <c r="AL48" s="12" t="s">
        <v>61</v>
      </c>
      <c r="AM48" s="12" t="s">
        <v>60</v>
      </c>
      <c r="AN48" s="53">
        <f>COUNTIF(I48:AM48,"〇")*H48</f>
        <v>55</v>
      </c>
      <c r="AO48" s="53"/>
      <c r="AP48" s="46">
        <f>SUM(AN48:AO54)</f>
        <v>990</v>
      </c>
      <c r="AQ48" s="46"/>
      <c r="AR48" s="87">
        <f>SUM(H48:H54)*COUNT($I$2:$AM$2)/3</f>
        <v>930</v>
      </c>
      <c r="AS48" s="87"/>
      <c r="AT48" s="46">
        <f>AP48-AR48</f>
        <v>60</v>
      </c>
      <c r="AU48" s="47"/>
      <c r="AV48" s="48"/>
      <c r="AW48" s="48"/>
      <c r="AX48" s="49"/>
    </row>
    <row r="49" spans="1:50" outlineLevel="1" x14ac:dyDescent="0.7">
      <c r="A49" s="58"/>
      <c r="B49" s="59"/>
      <c r="C49" s="44">
        <v>2</v>
      </c>
      <c r="D49" s="52" t="s">
        <v>76</v>
      </c>
      <c r="E49" s="52"/>
      <c r="F49" s="52"/>
      <c r="G49" s="52"/>
      <c r="H49" s="12">
        <v>10</v>
      </c>
      <c r="I49" s="12" t="s">
        <v>60</v>
      </c>
      <c r="J49" s="12" t="s">
        <v>61</v>
      </c>
      <c r="K49" s="12" t="s">
        <v>60</v>
      </c>
      <c r="L49" s="12" t="s">
        <v>61</v>
      </c>
      <c r="M49" s="12" t="s">
        <v>60</v>
      </c>
      <c r="N49" s="12" t="s">
        <v>61</v>
      </c>
      <c r="O49" s="12" t="s">
        <v>61</v>
      </c>
      <c r="P49" s="12" t="s">
        <v>60</v>
      </c>
      <c r="Q49" s="12" t="s">
        <v>61</v>
      </c>
      <c r="R49" s="12" t="s">
        <v>60</v>
      </c>
      <c r="S49" s="12" t="s">
        <v>61</v>
      </c>
      <c r="T49" s="12" t="s">
        <v>60</v>
      </c>
      <c r="U49" s="12" t="s">
        <v>61</v>
      </c>
      <c r="V49" s="12" t="s">
        <v>61</v>
      </c>
      <c r="W49" s="12" t="s">
        <v>60</v>
      </c>
      <c r="X49" s="12" t="s">
        <v>61</v>
      </c>
      <c r="Y49" s="12" t="s">
        <v>61</v>
      </c>
      <c r="Z49" s="12" t="s">
        <v>61</v>
      </c>
      <c r="AA49" s="12" t="s">
        <v>60</v>
      </c>
      <c r="AB49" s="12" t="s">
        <v>61</v>
      </c>
      <c r="AC49" s="12" t="s">
        <v>61</v>
      </c>
      <c r="AD49" s="12" t="s">
        <v>60</v>
      </c>
      <c r="AE49" s="12" t="s">
        <v>61</v>
      </c>
      <c r="AF49" s="12" t="s">
        <v>61</v>
      </c>
      <c r="AG49" s="12" t="s">
        <v>61</v>
      </c>
      <c r="AH49" s="12" t="s">
        <v>61</v>
      </c>
      <c r="AI49" s="12" t="s">
        <v>61</v>
      </c>
      <c r="AJ49" s="12" t="s">
        <v>61</v>
      </c>
      <c r="AK49" s="12" t="s">
        <v>60</v>
      </c>
      <c r="AL49" s="12" t="s">
        <v>61</v>
      </c>
      <c r="AM49" s="12" t="s">
        <v>60</v>
      </c>
      <c r="AN49" s="53">
        <f t="shared" ref="AN49:AN54" si="5">COUNTIF(I49:AM49,"〇")*H49</f>
        <v>110</v>
      </c>
      <c r="AO49" s="53"/>
      <c r="AP49" s="46"/>
      <c r="AQ49" s="46"/>
      <c r="AR49" s="87"/>
      <c r="AS49" s="87"/>
      <c r="AT49" s="46"/>
      <c r="AU49" s="47"/>
      <c r="AV49" s="48"/>
      <c r="AW49" s="48"/>
      <c r="AX49" s="50"/>
    </row>
    <row r="50" spans="1:50" outlineLevel="1" x14ac:dyDescent="0.7">
      <c r="A50" s="58"/>
      <c r="B50" s="59"/>
      <c r="C50" s="44">
        <v>3</v>
      </c>
      <c r="D50" s="52" t="s">
        <v>72</v>
      </c>
      <c r="E50" s="52"/>
      <c r="F50" s="52"/>
      <c r="G50" s="52"/>
      <c r="H50" s="12">
        <v>5</v>
      </c>
      <c r="I50" s="12" t="s">
        <v>60</v>
      </c>
      <c r="J50" s="12" t="s">
        <v>61</v>
      </c>
      <c r="K50" s="12" t="s">
        <v>60</v>
      </c>
      <c r="L50" s="12" t="s">
        <v>61</v>
      </c>
      <c r="M50" s="12" t="s">
        <v>60</v>
      </c>
      <c r="N50" s="12" t="s">
        <v>61</v>
      </c>
      <c r="O50" s="12" t="s">
        <v>61</v>
      </c>
      <c r="P50" s="12" t="s">
        <v>60</v>
      </c>
      <c r="Q50" s="12" t="s">
        <v>61</v>
      </c>
      <c r="R50" s="12" t="s">
        <v>60</v>
      </c>
      <c r="S50" s="12" t="s">
        <v>61</v>
      </c>
      <c r="T50" s="12" t="s">
        <v>60</v>
      </c>
      <c r="U50" s="12" t="s">
        <v>61</v>
      </c>
      <c r="V50" s="12" t="s">
        <v>61</v>
      </c>
      <c r="W50" s="12" t="s">
        <v>60</v>
      </c>
      <c r="X50" s="12" t="s">
        <v>61</v>
      </c>
      <c r="Y50" s="12" t="s">
        <v>61</v>
      </c>
      <c r="Z50" s="12" t="s">
        <v>61</v>
      </c>
      <c r="AA50" s="12" t="s">
        <v>60</v>
      </c>
      <c r="AB50" s="12" t="s">
        <v>61</v>
      </c>
      <c r="AC50" s="12" t="s">
        <v>61</v>
      </c>
      <c r="AD50" s="12" t="s">
        <v>60</v>
      </c>
      <c r="AE50" s="12" t="s">
        <v>61</v>
      </c>
      <c r="AF50" s="12" t="s">
        <v>61</v>
      </c>
      <c r="AG50" s="12" t="s">
        <v>61</v>
      </c>
      <c r="AH50" s="12" t="s">
        <v>61</v>
      </c>
      <c r="AI50" s="12" t="s">
        <v>61</v>
      </c>
      <c r="AJ50" s="12" t="s">
        <v>61</v>
      </c>
      <c r="AK50" s="12" t="s">
        <v>60</v>
      </c>
      <c r="AL50" s="12" t="s">
        <v>61</v>
      </c>
      <c r="AM50" s="12" t="s">
        <v>60</v>
      </c>
      <c r="AN50" s="53">
        <f t="shared" si="5"/>
        <v>55</v>
      </c>
      <c r="AO50" s="53"/>
      <c r="AP50" s="46"/>
      <c r="AQ50" s="46"/>
      <c r="AR50" s="87"/>
      <c r="AS50" s="87"/>
      <c r="AT50" s="46"/>
      <c r="AU50" s="47"/>
      <c r="AV50" s="48"/>
      <c r="AW50" s="48"/>
      <c r="AX50" s="50"/>
    </row>
    <row r="51" spans="1:50" outlineLevel="1" x14ac:dyDescent="0.7">
      <c r="A51" s="58"/>
      <c r="B51" s="59"/>
      <c r="C51" s="44">
        <v>4</v>
      </c>
      <c r="D51" s="52" t="s">
        <v>73</v>
      </c>
      <c r="E51" s="52"/>
      <c r="F51" s="52"/>
      <c r="G51" s="52"/>
      <c r="H51" s="12">
        <v>20</v>
      </c>
      <c r="I51" s="12" t="s">
        <v>60</v>
      </c>
      <c r="J51" s="12" t="s">
        <v>61</v>
      </c>
      <c r="K51" s="12" t="s">
        <v>60</v>
      </c>
      <c r="L51" s="12" t="s">
        <v>61</v>
      </c>
      <c r="M51" s="12" t="s">
        <v>60</v>
      </c>
      <c r="N51" s="12" t="s">
        <v>61</v>
      </c>
      <c r="O51" s="12" t="s">
        <v>61</v>
      </c>
      <c r="P51" s="12" t="s">
        <v>60</v>
      </c>
      <c r="Q51" s="12" t="s">
        <v>61</v>
      </c>
      <c r="R51" s="12" t="s">
        <v>60</v>
      </c>
      <c r="S51" s="12" t="s">
        <v>61</v>
      </c>
      <c r="T51" s="12" t="s">
        <v>60</v>
      </c>
      <c r="U51" s="12" t="s">
        <v>61</v>
      </c>
      <c r="V51" s="12" t="s">
        <v>61</v>
      </c>
      <c r="W51" s="12" t="s">
        <v>60</v>
      </c>
      <c r="X51" s="12" t="s">
        <v>61</v>
      </c>
      <c r="Y51" s="12" t="s">
        <v>61</v>
      </c>
      <c r="Z51" s="12" t="s">
        <v>61</v>
      </c>
      <c r="AA51" s="12" t="s">
        <v>60</v>
      </c>
      <c r="AB51" s="12" t="s">
        <v>61</v>
      </c>
      <c r="AC51" s="12" t="s">
        <v>61</v>
      </c>
      <c r="AD51" s="12" t="s">
        <v>60</v>
      </c>
      <c r="AE51" s="12" t="s">
        <v>61</v>
      </c>
      <c r="AF51" s="12" t="s">
        <v>61</v>
      </c>
      <c r="AG51" s="12" t="s">
        <v>61</v>
      </c>
      <c r="AH51" s="12" t="s">
        <v>61</v>
      </c>
      <c r="AI51" s="12" t="s">
        <v>61</v>
      </c>
      <c r="AJ51" s="12" t="s">
        <v>61</v>
      </c>
      <c r="AK51" s="12" t="s">
        <v>60</v>
      </c>
      <c r="AL51" s="12" t="s">
        <v>61</v>
      </c>
      <c r="AM51" s="12" t="s">
        <v>60</v>
      </c>
      <c r="AN51" s="53">
        <f t="shared" si="5"/>
        <v>220</v>
      </c>
      <c r="AO51" s="53"/>
      <c r="AP51" s="46"/>
      <c r="AQ51" s="46"/>
      <c r="AR51" s="87"/>
      <c r="AS51" s="87"/>
      <c r="AT51" s="46"/>
      <c r="AU51" s="47"/>
      <c r="AV51" s="48"/>
      <c r="AW51" s="48"/>
      <c r="AX51" s="50"/>
    </row>
    <row r="52" spans="1:50" outlineLevel="1" x14ac:dyDescent="0.7">
      <c r="A52" s="58"/>
      <c r="B52" s="59"/>
      <c r="C52" s="44">
        <v>5</v>
      </c>
      <c r="D52" s="52" t="s">
        <v>77</v>
      </c>
      <c r="E52" s="52"/>
      <c r="F52" s="52"/>
      <c r="G52" s="52"/>
      <c r="H52" s="12">
        <v>30</v>
      </c>
      <c r="I52" s="12" t="s">
        <v>60</v>
      </c>
      <c r="J52" s="12" t="s">
        <v>61</v>
      </c>
      <c r="K52" s="12" t="s">
        <v>60</v>
      </c>
      <c r="L52" s="12" t="s">
        <v>61</v>
      </c>
      <c r="M52" s="12" t="s">
        <v>60</v>
      </c>
      <c r="N52" s="12" t="s">
        <v>61</v>
      </c>
      <c r="O52" s="12" t="s">
        <v>61</v>
      </c>
      <c r="P52" s="12" t="s">
        <v>60</v>
      </c>
      <c r="Q52" s="12" t="s">
        <v>61</v>
      </c>
      <c r="R52" s="12" t="s">
        <v>60</v>
      </c>
      <c r="S52" s="12" t="s">
        <v>61</v>
      </c>
      <c r="T52" s="12" t="s">
        <v>60</v>
      </c>
      <c r="U52" s="12" t="s">
        <v>61</v>
      </c>
      <c r="V52" s="12" t="s">
        <v>61</v>
      </c>
      <c r="W52" s="12" t="s">
        <v>60</v>
      </c>
      <c r="X52" s="12" t="s">
        <v>61</v>
      </c>
      <c r="Y52" s="12" t="s">
        <v>61</v>
      </c>
      <c r="Z52" s="12" t="s">
        <v>61</v>
      </c>
      <c r="AA52" s="12" t="s">
        <v>60</v>
      </c>
      <c r="AB52" s="12" t="s">
        <v>61</v>
      </c>
      <c r="AC52" s="12" t="s">
        <v>61</v>
      </c>
      <c r="AD52" s="12" t="s">
        <v>60</v>
      </c>
      <c r="AE52" s="12" t="s">
        <v>61</v>
      </c>
      <c r="AF52" s="12" t="s">
        <v>61</v>
      </c>
      <c r="AG52" s="12" t="s">
        <v>61</v>
      </c>
      <c r="AH52" s="12" t="s">
        <v>61</v>
      </c>
      <c r="AI52" s="12" t="s">
        <v>61</v>
      </c>
      <c r="AJ52" s="12" t="s">
        <v>61</v>
      </c>
      <c r="AK52" s="12" t="s">
        <v>60</v>
      </c>
      <c r="AL52" s="12" t="s">
        <v>61</v>
      </c>
      <c r="AM52" s="12" t="s">
        <v>60</v>
      </c>
      <c r="AN52" s="53">
        <f t="shared" si="5"/>
        <v>330</v>
      </c>
      <c r="AO52" s="53"/>
      <c r="AP52" s="46"/>
      <c r="AQ52" s="46"/>
      <c r="AR52" s="87"/>
      <c r="AS52" s="87"/>
      <c r="AT52" s="46"/>
      <c r="AU52" s="47"/>
      <c r="AV52" s="48"/>
      <c r="AW52" s="48"/>
      <c r="AX52" s="50"/>
    </row>
    <row r="53" spans="1:50" outlineLevel="1" x14ac:dyDescent="0.7">
      <c r="A53" s="58"/>
      <c r="B53" s="59"/>
      <c r="C53" s="44">
        <v>6</v>
      </c>
      <c r="D53" s="52" t="s">
        <v>74</v>
      </c>
      <c r="E53" s="52"/>
      <c r="F53" s="52"/>
      <c r="G53" s="52"/>
      <c r="H53" s="12">
        <v>10</v>
      </c>
      <c r="I53" s="12" t="s">
        <v>60</v>
      </c>
      <c r="J53" s="12" t="s">
        <v>61</v>
      </c>
      <c r="K53" s="12" t="s">
        <v>60</v>
      </c>
      <c r="L53" s="12" t="s">
        <v>61</v>
      </c>
      <c r="M53" s="12" t="s">
        <v>60</v>
      </c>
      <c r="N53" s="12" t="s">
        <v>61</v>
      </c>
      <c r="O53" s="12" t="s">
        <v>61</v>
      </c>
      <c r="P53" s="12" t="s">
        <v>60</v>
      </c>
      <c r="Q53" s="12" t="s">
        <v>61</v>
      </c>
      <c r="R53" s="12" t="s">
        <v>60</v>
      </c>
      <c r="S53" s="12" t="s">
        <v>61</v>
      </c>
      <c r="T53" s="12" t="s">
        <v>60</v>
      </c>
      <c r="U53" s="12" t="s">
        <v>61</v>
      </c>
      <c r="V53" s="12" t="s">
        <v>61</v>
      </c>
      <c r="W53" s="12" t="s">
        <v>60</v>
      </c>
      <c r="X53" s="12" t="s">
        <v>61</v>
      </c>
      <c r="Y53" s="12" t="s">
        <v>61</v>
      </c>
      <c r="Z53" s="12" t="s">
        <v>61</v>
      </c>
      <c r="AA53" s="12" t="s">
        <v>60</v>
      </c>
      <c r="AB53" s="12" t="s">
        <v>61</v>
      </c>
      <c r="AC53" s="12" t="s">
        <v>61</v>
      </c>
      <c r="AD53" s="12" t="s">
        <v>60</v>
      </c>
      <c r="AE53" s="12" t="s">
        <v>61</v>
      </c>
      <c r="AF53" s="12" t="s">
        <v>61</v>
      </c>
      <c r="AG53" s="12" t="s">
        <v>61</v>
      </c>
      <c r="AH53" s="12" t="s">
        <v>61</v>
      </c>
      <c r="AI53" s="12" t="s">
        <v>61</v>
      </c>
      <c r="AJ53" s="12" t="s">
        <v>61</v>
      </c>
      <c r="AK53" s="12" t="s">
        <v>60</v>
      </c>
      <c r="AL53" s="12" t="s">
        <v>61</v>
      </c>
      <c r="AM53" s="12" t="s">
        <v>60</v>
      </c>
      <c r="AN53" s="53">
        <f t="shared" si="5"/>
        <v>110</v>
      </c>
      <c r="AO53" s="53"/>
      <c r="AP53" s="46"/>
      <c r="AQ53" s="46"/>
      <c r="AR53" s="87"/>
      <c r="AS53" s="87"/>
      <c r="AT53" s="46"/>
      <c r="AU53" s="47"/>
      <c r="AV53" s="48"/>
      <c r="AW53" s="48"/>
      <c r="AX53" s="50"/>
    </row>
    <row r="54" spans="1:50" outlineLevel="1" x14ac:dyDescent="0.7">
      <c r="A54" s="58"/>
      <c r="B54" s="59"/>
      <c r="C54" s="44">
        <v>7</v>
      </c>
      <c r="D54" s="52" t="s">
        <v>75</v>
      </c>
      <c r="E54" s="52"/>
      <c r="F54" s="52"/>
      <c r="G54" s="52"/>
      <c r="H54" s="12">
        <v>10</v>
      </c>
      <c r="I54" s="12" t="s">
        <v>60</v>
      </c>
      <c r="J54" s="12" t="s">
        <v>61</v>
      </c>
      <c r="K54" s="12" t="s">
        <v>60</v>
      </c>
      <c r="L54" s="12" t="s">
        <v>61</v>
      </c>
      <c r="M54" s="12" t="s">
        <v>60</v>
      </c>
      <c r="N54" s="12" t="s">
        <v>61</v>
      </c>
      <c r="O54" s="12" t="s">
        <v>61</v>
      </c>
      <c r="P54" s="12" t="s">
        <v>60</v>
      </c>
      <c r="Q54" s="12" t="s">
        <v>61</v>
      </c>
      <c r="R54" s="12" t="s">
        <v>60</v>
      </c>
      <c r="S54" s="12" t="s">
        <v>61</v>
      </c>
      <c r="T54" s="12" t="s">
        <v>60</v>
      </c>
      <c r="U54" s="12" t="s">
        <v>61</v>
      </c>
      <c r="V54" s="12" t="s">
        <v>61</v>
      </c>
      <c r="W54" s="12" t="s">
        <v>60</v>
      </c>
      <c r="X54" s="12" t="s">
        <v>61</v>
      </c>
      <c r="Y54" s="12" t="s">
        <v>61</v>
      </c>
      <c r="Z54" s="12" t="s">
        <v>61</v>
      </c>
      <c r="AA54" s="12" t="s">
        <v>60</v>
      </c>
      <c r="AB54" s="12" t="s">
        <v>61</v>
      </c>
      <c r="AC54" s="12" t="s">
        <v>61</v>
      </c>
      <c r="AD54" s="12" t="s">
        <v>60</v>
      </c>
      <c r="AE54" s="12" t="s">
        <v>61</v>
      </c>
      <c r="AF54" s="12" t="s">
        <v>61</v>
      </c>
      <c r="AG54" s="12" t="s">
        <v>61</v>
      </c>
      <c r="AH54" s="12" t="s">
        <v>61</v>
      </c>
      <c r="AI54" s="12" t="s">
        <v>61</v>
      </c>
      <c r="AJ54" s="12" t="s">
        <v>61</v>
      </c>
      <c r="AK54" s="12" t="s">
        <v>60</v>
      </c>
      <c r="AL54" s="12" t="s">
        <v>61</v>
      </c>
      <c r="AM54" s="12" t="s">
        <v>60</v>
      </c>
      <c r="AN54" s="53">
        <f t="shared" si="5"/>
        <v>110</v>
      </c>
      <c r="AO54" s="53"/>
      <c r="AP54" s="46"/>
      <c r="AQ54" s="46"/>
      <c r="AR54" s="87"/>
      <c r="AS54" s="87"/>
      <c r="AT54" s="46"/>
      <c r="AU54" s="47"/>
      <c r="AV54" s="48"/>
      <c r="AW54" s="48"/>
      <c r="AX54" s="51"/>
    </row>
    <row r="55" spans="1:50" ht="18" customHeight="1" x14ac:dyDescent="0.7">
      <c r="A55" s="117" t="s">
        <v>53</v>
      </c>
      <c r="B55" s="127"/>
      <c r="C55" s="84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6"/>
    </row>
    <row r="56" spans="1:50" outlineLevel="1" x14ac:dyDescent="0.7">
      <c r="A56" s="117"/>
      <c r="B56" s="127"/>
      <c r="C56" s="13">
        <v>1</v>
      </c>
      <c r="D56" s="52" t="s">
        <v>36</v>
      </c>
      <c r="E56" s="52"/>
      <c r="F56" s="52"/>
      <c r="G56" s="52"/>
      <c r="H56" s="12">
        <v>15</v>
      </c>
      <c r="I56" s="12" t="s">
        <v>60</v>
      </c>
      <c r="J56" s="12" t="s">
        <v>61</v>
      </c>
      <c r="K56" s="12" t="s">
        <v>60</v>
      </c>
      <c r="L56" s="12" t="s">
        <v>61</v>
      </c>
      <c r="M56" s="12" t="s">
        <v>60</v>
      </c>
      <c r="N56" s="12" t="s">
        <v>61</v>
      </c>
      <c r="O56" s="12" t="s">
        <v>61</v>
      </c>
      <c r="P56" s="12" t="s">
        <v>60</v>
      </c>
      <c r="Q56" s="12" t="s">
        <v>61</v>
      </c>
      <c r="R56" s="12" t="s">
        <v>60</v>
      </c>
      <c r="S56" s="12" t="s">
        <v>61</v>
      </c>
      <c r="T56" s="12" t="s">
        <v>60</v>
      </c>
      <c r="U56" s="12" t="s">
        <v>61</v>
      </c>
      <c r="V56" s="12" t="s">
        <v>61</v>
      </c>
      <c r="W56" s="12" t="s">
        <v>60</v>
      </c>
      <c r="X56" s="12" t="s">
        <v>61</v>
      </c>
      <c r="Y56" s="12" t="s">
        <v>61</v>
      </c>
      <c r="Z56" s="12" t="s">
        <v>61</v>
      </c>
      <c r="AA56" s="12" t="s">
        <v>60</v>
      </c>
      <c r="AB56" s="12" t="s">
        <v>61</v>
      </c>
      <c r="AC56" s="12" t="s">
        <v>61</v>
      </c>
      <c r="AD56" s="12" t="s">
        <v>60</v>
      </c>
      <c r="AE56" s="12" t="s">
        <v>61</v>
      </c>
      <c r="AF56" s="12" t="s">
        <v>61</v>
      </c>
      <c r="AG56" s="12" t="s">
        <v>61</v>
      </c>
      <c r="AH56" s="12" t="s">
        <v>61</v>
      </c>
      <c r="AI56" s="12" t="s">
        <v>61</v>
      </c>
      <c r="AJ56" s="12" t="s">
        <v>61</v>
      </c>
      <c r="AK56" s="12" t="s">
        <v>60</v>
      </c>
      <c r="AL56" s="12" t="s">
        <v>61</v>
      </c>
      <c r="AM56" s="12" t="s">
        <v>60</v>
      </c>
      <c r="AN56" s="53">
        <f t="shared" ref="AN56:AN60" si="6">COUNTIF(I56:AM56,"〇")*H56</f>
        <v>165</v>
      </c>
      <c r="AO56" s="53"/>
      <c r="AP56" s="46">
        <f>SUM(AN56:AO60)</f>
        <v>1155</v>
      </c>
      <c r="AQ56" s="46"/>
      <c r="AR56" s="87">
        <f>SUM(H56:H60)*COUNT($I$2:$AM$2)/3</f>
        <v>1085</v>
      </c>
      <c r="AS56" s="87"/>
      <c r="AT56" s="46">
        <f>AP56-AR56</f>
        <v>70</v>
      </c>
      <c r="AU56" s="47"/>
      <c r="AV56" s="78"/>
      <c r="AW56" s="78"/>
      <c r="AX56" s="49"/>
    </row>
    <row r="57" spans="1:50" outlineLevel="1" x14ac:dyDescent="0.7">
      <c r="A57" s="117"/>
      <c r="B57" s="127"/>
      <c r="C57" s="13">
        <v>2</v>
      </c>
      <c r="D57" s="52" t="s">
        <v>37</v>
      </c>
      <c r="E57" s="52"/>
      <c r="F57" s="52"/>
      <c r="G57" s="52"/>
      <c r="H57" s="12">
        <v>15</v>
      </c>
      <c r="I57" s="12" t="s">
        <v>60</v>
      </c>
      <c r="J57" s="12" t="s">
        <v>61</v>
      </c>
      <c r="K57" s="12" t="s">
        <v>60</v>
      </c>
      <c r="L57" s="12" t="s">
        <v>61</v>
      </c>
      <c r="M57" s="12" t="s">
        <v>60</v>
      </c>
      <c r="N57" s="12" t="s">
        <v>61</v>
      </c>
      <c r="O57" s="12" t="s">
        <v>61</v>
      </c>
      <c r="P57" s="12" t="s">
        <v>60</v>
      </c>
      <c r="Q57" s="12" t="s">
        <v>61</v>
      </c>
      <c r="R57" s="12" t="s">
        <v>60</v>
      </c>
      <c r="S57" s="12" t="s">
        <v>61</v>
      </c>
      <c r="T57" s="12" t="s">
        <v>60</v>
      </c>
      <c r="U57" s="12" t="s">
        <v>61</v>
      </c>
      <c r="V57" s="12" t="s">
        <v>61</v>
      </c>
      <c r="W57" s="12" t="s">
        <v>60</v>
      </c>
      <c r="X57" s="12" t="s">
        <v>61</v>
      </c>
      <c r="Y57" s="12" t="s">
        <v>61</v>
      </c>
      <c r="Z57" s="12" t="s">
        <v>61</v>
      </c>
      <c r="AA57" s="12" t="s">
        <v>60</v>
      </c>
      <c r="AB57" s="12" t="s">
        <v>61</v>
      </c>
      <c r="AC57" s="12" t="s">
        <v>61</v>
      </c>
      <c r="AD57" s="12" t="s">
        <v>60</v>
      </c>
      <c r="AE57" s="12" t="s">
        <v>61</v>
      </c>
      <c r="AF57" s="12" t="s">
        <v>61</v>
      </c>
      <c r="AG57" s="12" t="s">
        <v>61</v>
      </c>
      <c r="AH57" s="12" t="s">
        <v>61</v>
      </c>
      <c r="AI57" s="12" t="s">
        <v>61</v>
      </c>
      <c r="AJ57" s="12" t="s">
        <v>61</v>
      </c>
      <c r="AK57" s="12" t="s">
        <v>60</v>
      </c>
      <c r="AL57" s="12" t="s">
        <v>61</v>
      </c>
      <c r="AM57" s="12" t="s">
        <v>60</v>
      </c>
      <c r="AN57" s="53">
        <f t="shared" si="6"/>
        <v>165</v>
      </c>
      <c r="AO57" s="53"/>
      <c r="AP57" s="46"/>
      <c r="AQ57" s="46"/>
      <c r="AR57" s="87"/>
      <c r="AS57" s="87"/>
      <c r="AT57" s="46"/>
      <c r="AU57" s="47"/>
      <c r="AV57" s="79"/>
      <c r="AW57" s="79"/>
      <c r="AX57" s="50"/>
    </row>
    <row r="58" spans="1:50" outlineLevel="1" x14ac:dyDescent="0.7">
      <c r="A58" s="117"/>
      <c r="B58" s="127"/>
      <c r="C58" s="13">
        <v>3</v>
      </c>
      <c r="D58" s="52" t="s">
        <v>38</v>
      </c>
      <c r="E58" s="52"/>
      <c r="F58" s="52"/>
      <c r="G58" s="52"/>
      <c r="H58" s="12">
        <v>15</v>
      </c>
      <c r="I58" s="12" t="s">
        <v>60</v>
      </c>
      <c r="J58" s="12" t="s">
        <v>61</v>
      </c>
      <c r="K58" s="12" t="s">
        <v>60</v>
      </c>
      <c r="L58" s="12" t="s">
        <v>61</v>
      </c>
      <c r="M58" s="12" t="s">
        <v>60</v>
      </c>
      <c r="N58" s="12" t="s">
        <v>61</v>
      </c>
      <c r="O58" s="12" t="s">
        <v>61</v>
      </c>
      <c r="P58" s="12" t="s">
        <v>60</v>
      </c>
      <c r="Q58" s="12" t="s">
        <v>61</v>
      </c>
      <c r="R58" s="12" t="s">
        <v>60</v>
      </c>
      <c r="S58" s="12" t="s">
        <v>61</v>
      </c>
      <c r="T58" s="12" t="s">
        <v>60</v>
      </c>
      <c r="U58" s="12" t="s">
        <v>61</v>
      </c>
      <c r="V58" s="12" t="s">
        <v>61</v>
      </c>
      <c r="W58" s="12" t="s">
        <v>60</v>
      </c>
      <c r="X58" s="12" t="s">
        <v>61</v>
      </c>
      <c r="Y58" s="12" t="s">
        <v>61</v>
      </c>
      <c r="Z58" s="12" t="s">
        <v>61</v>
      </c>
      <c r="AA58" s="12" t="s">
        <v>60</v>
      </c>
      <c r="AB58" s="12" t="s">
        <v>61</v>
      </c>
      <c r="AC58" s="12" t="s">
        <v>61</v>
      </c>
      <c r="AD58" s="12" t="s">
        <v>60</v>
      </c>
      <c r="AE58" s="12" t="s">
        <v>61</v>
      </c>
      <c r="AF58" s="12" t="s">
        <v>61</v>
      </c>
      <c r="AG58" s="12" t="s">
        <v>61</v>
      </c>
      <c r="AH58" s="12" t="s">
        <v>61</v>
      </c>
      <c r="AI58" s="12" t="s">
        <v>61</v>
      </c>
      <c r="AJ58" s="12" t="s">
        <v>61</v>
      </c>
      <c r="AK58" s="12" t="s">
        <v>60</v>
      </c>
      <c r="AL58" s="12" t="s">
        <v>61</v>
      </c>
      <c r="AM58" s="12" t="s">
        <v>60</v>
      </c>
      <c r="AN58" s="53">
        <f t="shared" si="6"/>
        <v>165</v>
      </c>
      <c r="AO58" s="53"/>
      <c r="AP58" s="46"/>
      <c r="AQ58" s="46"/>
      <c r="AR58" s="87"/>
      <c r="AS58" s="87"/>
      <c r="AT58" s="46"/>
      <c r="AU58" s="47"/>
      <c r="AV58" s="79"/>
      <c r="AW58" s="79"/>
      <c r="AX58" s="50"/>
    </row>
    <row r="59" spans="1:50" outlineLevel="1" x14ac:dyDescent="0.7">
      <c r="A59" s="128"/>
      <c r="B59" s="129"/>
      <c r="C59" s="13">
        <v>4</v>
      </c>
      <c r="D59" s="52" t="s">
        <v>39</v>
      </c>
      <c r="E59" s="52"/>
      <c r="F59" s="52"/>
      <c r="G59" s="52"/>
      <c r="H59" s="12">
        <v>30</v>
      </c>
      <c r="I59" s="12" t="s">
        <v>60</v>
      </c>
      <c r="J59" s="12" t="s">
        <v>61</v>
      </c>
      <c r="K59" s="12" t="s">
        <v>60</v>
      </c>
      <c r="L59" s="12" t="s">
        <v>61</v>
      </c>
      <c r="M59" s="12" t="s">
        <v>60</v>
      </c>
      <c r="N59" s="12" t="s">
        <v>61</v>
      </c>
      <c r="O59" s="12" t="s">
        <v>61</v>
      </c>
      <c r="P59" s="12" t="s">
        <v>60</v>
      </c>
      <c r="Q59" s="12" t="s">
        <v>61</v>
      </c>
      <c r="R59" s="12" t="s">
        <v>60</v>
      </c>
      <c r="S59" s="12" t="s">
        <v>61</v>
      </c>
      <c r="T59" s="12" t="s">
        <v>60</v>
      </c>
      <c r="U59" s="12" t="s">
        <v>61</v>
      </c>
      <c r="V59" s="12" t="s">
        <v>61</v>
      </c>
      <c r="W59" s="12" t="s">
        <v>60</v>
      </c>
      <c r="X59" s="12" t="s">
        <v>61</v>
      </c>
      <c r="Y59" s="12" t="s">
        <v>61</v>
      </c>
      <c r="Z59" s="12" t="s">
        <v>61</v>
      </c>
      <c r="AA59" s="12" t="s">
        <v>60</v>
      </c>
      <c r="AB59" s="12" t="s">
        <v>61</v>
      </c>
      <c r="AC59" s="12" t="s">
        <v>61</v>
      </c>
      <c r="AD59" s="12" t="s">
        <v>60</v>
      </c>
      <c r="AE59" s="12" t="s">
        <v>61</v>
      </c>
      <c r="AF59" s="12" t="s">
        <v>61</v>
      </c>
      <c r="AG59" s="12" t="s">
        <v>61</v>
      </c>
      <c r="AH59" s="12" t="s">
        <v>61</v>
      </c>
      <c r="AI59" s="12" t="s">
        <v>61</v>
      </c>
      <c r="AJ59" s="12" t="s">
        <v>61</v>
      </c>
      <c r="AK59" s="12" t="s">
        <v>60</v>
      </c>
      <c r="AL59" s="12" t="s">
        <v>61</v>
      </c>
      <c r="AM59" s="12" t="s">
        <v>60</v>
      </c>
      <c r="AN59" s="53">
        <f t="shared" si="6"/>
        <v>330</v>
      </c>
      <c r="AO59" s="53"/>
      <c r="AP59" s="81"/>
      <c r="AQ59" s="81"/>
      <c r="AR59" s="115"/>
      <c r="AS59" s="115"/>
      <c r="AT59" s="81"/>
      <c r="AU59" s="82"/>
      <c r="AV59" s="79"/>
      <c r="AW59" s="79"/>
      <c r="AX59" s="50"/>
    </row>
    <row r="60" spans="1:50" ht="18" outlineLevel="1" thickBot="1" x14ac:dyDescent="0.75">
      <c r="A60" s="130"/>
      <c r="B60" s="131"/>
      <c r="C60" s="16">
        <v>5</v>
      </c>
      <c r="D60" s="67" t="s">
        <v>92</v>
      </c>
      <c r="E60" s="67"/>
      <c r="F60" s="67"/>
      <c r="G60" s="67"/>
      <c r="H60" s="17">
        <v>30</v>
      </c>
      <c r="I60" s="12" t="s">
        <v>60</v>
      </c>
      <c r="J60" s="12" t="s">
        <v>61</v>
      </c>
      <c r="K60" s="12" t="s">
        <v>60</v>
      </c>
      <c r="L60" s="12" t="s">
        <v>61</v>
      </c>
      <c r="M60" s="12" t="s">
        <v>60</v>
      </c>
      <c r="N60" s="12" t="s">
        <v>61</v>
      </c>
      <c r="O60" s="12" t="s">
        <v>61</v>
      </c>
      <c r="P60" s="12" t="s">
        <v>60</v>
      </c>
      <c r="Q60" s="12" t="s">
        <v>61</v>
      </c>
      <c r="R60" s="12" t="s">
        <v>60</v>
      </c>
      <c r="S60" s="12" t="s">
        <v>61</v>
      </c>
      <c r="T60" s="12" t="s">
        <v>60</v>
      </c>
      <c r="U60" s="12" t="s">
        <v>61</v>
      </c>
      <c r="V60" s="12" t="s">
        <v>61</v>
      </c>
      <c r="W60" s="12" t="s">
        <v>60</v>
      </c>
      <c r="X60" s="12" t="s">
        <v>61</v>
      </c>
      <c r="Y60" s="12" t="s">
        <v>61</v>
      </c>
      <c r="Z60" s="12" t="s">
        <v>61</v>
      </c>
      <c r="AA60" s="12" t="s">
        <v>60</v>
      </c>
      <c r="AB60" s="12" t="s">
        <v>61</v>
      </c>
      <c r="AC60" s="12" t="s">
        <v>61</v>
      </c>
      <c r="AD60" s="12" t="s">
        <v>60</v>
      </c>
      <c r="AE60" s="12" t="s">
        <v>61</v>
      </c>
      <c r="AF60" s="12" t="s">
        <v>61</v>
      </c>
      <c r="AG60" s="12" t="s">
        <v>61</v>
      </c>
      <c r="AH60" s="12" t="s">
        <v>61</v>
      </c>
      <c r="AI60" s="12" t="s">
        <v>61</v>
      </c>
      <c r="AJ60" s="12" t="s">
        <v>61</v>
      </c>
      <c r="AK60" s="12" t="s">
        <v>60</v>
      </c>
      <c r="AL60" s="12" t="s">
        <v>61</v>
      </c>
      <c r="AM60" s="12" t="s">
        <v>60</v>
      </c>
      <c r="AN60" s="91">
        <f t="shared" si="6"/>
        <v>330</v>
      </c>
      <c r="AO60" s="91"/>
      <c r="AP60" s="64"/>
      <c r="AQ60" s="64"/>
      <c r="AR60" s="116"/>
      <c r="AS60" s="116"/>
      <c r="AT60" s="64"/>
      <c r="AU60" s="83"/>
      <c r="AV60" s="80"/>
      <c r="AW60" s="80"/>
      <c r="AX60" s="108"/>
    </row>
    <row r="61" spans="1:50" ht="18" outlineLevel="1" thickBot="1" x14ac:dyDescent="0.75">
      <c r="A61" s="41"/>
      <c r="B61" s="42"/>
      <c r="C61" s="37"/>
      <c r="D61" s="38"/>
      <c r="E61" s="38"/>
      <c r="F61" s="38"/>
      <c r="G61" s="38"/>
      <c r="H61" s="39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4"/>
      <c r="AO61" s="34"/>
      <c r="AP61" s="34"/>
      <c r="AQ61" s="34"/>
      <c r="AR61" s="35"/>
      <c r="AS61" s="35"/>
      <c r="AT61" s="34"/>
      <c r="AU61" s="34"/>
      <c r="AV61" s="34"/>
      <c r="AW61" s="34"/>
      <c r="AX61" s="36"/>
    </row>
    <row r="62" spans="1:50" x14ac:dyDescent="0.7">
      <c r="A62" s="56" t="s">
        <v>59</v>
      </c>
      <c r="B62" s="57"/>
      <c r="C62" s="29" t="s">
        <v>35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54" t="s">
        <v>57</v>
      </c>
      <c r="AO62" s="54"/>
      <c r="AP62" s="54"/>
      <c r="AQ62" s="54"/>
      <c r="AR62" s="54" t="s">
        <v>79</v>
      </c>
      <c r="AS62" s="54"/>
      <c r="AT62" s="54"/>
      <c r="AU62" s="54"/>
      <c r="AV62" s="54" t="s">
        <v>58</v>
      </c>
      <c r="AW62" s="54"/>
      <c r="AX62" s="55"/>
    </row>
    <row r="63" spans="1:50" x14ac:dyDescent="0.7">
      <c r="A63" s="58"/>
      <c r="B63" s="59"/>
      <c r="C63" s="44">
        <v>1</v>
      </c>
      <c r="D63" s="52" t="s">
        <v>55</v>
      </c>
      <c r="E63" s="52"/>
      <c r="F63" s="52"/>
      <c r="G63" s="52"/>
      <c r="H63" s="28"/>
      <c r="I63" s="12">
        <v>30</v>
      </c>
      <c r="J63" s="12">
        <v>30</v>
      </c>
      <c r="K63" s="12">
        <v>30</v>
      </c>
      <c r="L63" s="12">
        <v>50</v>
      </c>
      <c r="M63" s="12">
        <v>45</v>
      </c>
      <c r="N63" s="12">
        <v>30</v>
      </c>
      <c r="O63" s="12">
        <v>30</v>
      </c>
      <c r="P63" s="12">
        <v>30</v>
      </c>
      <c r="Q63" s="12">
        <v>30</v>
      </c>
      <c r="R63" s="12">
        <v>30</v>
      </c>
      <c r="S63" s="12">
        <v>60</v>
      </c>
      <c r="T63" s="12">
        <v>60</v>
      </c>
      <c r="U63" s="12">
        <v>30</v>
      </c>
      <c r="V63" s="12">
        <v>45</v>
      </c>
      <c r="W63" s="12">
        <v>45</v>
      </c>
      <c r="X63" s="12">
        <v>45</v>
      </c>
      <c r="Y63" s="12">
        <v>30</v>
      </c>
      <c r="Z63" s="12">
        <v>0</v>
      </c>
      <c r="AA63" s="12">
        <v>60</v>
      </c>
      <c r="AB63" s="12">
        <v>30</v>
      </c>
      <c r="AC63" s="12">
        <v>30</v>
      </c>
      <c r="AD63" s="12">
        <v>30</v>
      </c>
      <c r="AE63" s="12">
        <v>30</v>
      </c>
      <c r="AF63" s="12">
        <v>45</v>
      </c>
      <c r="AG63" s="12">
        <v>45</v>
      </c>
      <c r="AH63" s="12">
        <v>45</v>
      </c>
      <c r="AI63" s="12">
        <v>30</v>
      </c>
      <c r="AJ63" s="12">
        <v>30</v>
      </c>
      <c r="AK63" s="12">
        <v>30</v>
      </c>
      <c r="AL63" s="12">
        <v>30</v>
      </c>
      <c r="AM63" s="12">
        <v>40</v>
      </c>
      <c r="AN63" s="47">
        <f>SUM(I63:AM63)</f>
        <v>1125</v>
      </c>
      <c r="AO63" s="68"/>
      <c r="AP63" s="68"/>
      <c r="AQ63" s="69"/>
      <c r="AR63" s="70">
        <f>30*COUNT($I$2:$AM$2)</f>
        <v>930</v>
      </c>
      <c r="AS63" s="71"/>
      <c r="AT63" s="71">
        <f>AN63-AR63</f>
        <v>195</v>
      </c>
      <c r="AU63" s="72"/>
      <c r="AV63" s="62">
        <v>69</v>
      </c>
      <c r="AW63" s="46">
        <v>69.7</v>
      </c>
      <c r="AX63" s="65">
        <f>AV63-AW63</f>
        <v>-0.70000000000000284</v>
      </c>
    </row>
    <row r="64" spans="1:50" ht="18" thickBot="1" x14ac:dyDescent="0.75">
      <c r="A64" s="60"/>
      <c r="B64" s="61"/>
      <c r="C64" s="45">
        <v>2</v>
      </c>
      <c r="D64" s="67" t="s">
        <v>56</v>
      </c>
      <c r="E64" s="67"/>
      <c r="F64" s="67"/>
      <c r="G64" s="67"/>
      <c r="H64" s="31"/>
      <c r="I64" s="17">
        <v>4.5</v>
      </c>
      <c r="J64" s="17">
        <v>4.5</v>
      </c>
      <c r="K64" s="17">
        <v>4.5</v>
      </c>
      <c r="L64" s="17">
        <v>6</v>
      </c>
      <c r="M64" s="17">
        <v>6</v>
      </c>
      <c r="N64" s="17">
        <v>4.5</v>
      </c>
      <c r="O64" s="17">
        <v>4.5</v>
      </c>
      <c r="P64" s="17">
        <v>4.5</v>
      </c>
      <c r="Q64" s="17">
        <v>4.5</v>
      </c>
      <c r="R64" s="17">
        <v>4.5</v>
      </c>
      <c r="S64" s="17">
        <v>6</v>
      </c>
      <c r="T64" s="17">
        <v>6</v>
      </c>
      <c r="U64" s="17">
        <v>4.5</v>
      </c>
      <c r="V64" s="17">
        <v>4.5</v>
      </c>
      <c r="W64" s="17">
        <v>4.5</v>
      </c>
      <c r="X64" s="17">
        <v>4.5</v>
      </c>
      <c r="Y64" s="17">
        <v>4.5</v>
      </c>
      <c r="Z64" s="17">
        <v>0</v>
      </c>
      <c r="AA64" s="17">
        <v>6</v>
      </c>
      <c r="AB64" s="17">
        <v>4.5</v>
      </c>
      <c r="AC64" s="17">
        <v>4.5</v>
      </c>
      <c r="AD64" s="17">
        <v>4.5</v>
      </c>
      <c r="AE64" s="17">
        <v>4.5</v>
      </c>
      <c r="AF64" s="17">
        <v>4.5</v>
      </c>
      <c r="AG64" s="17">
        <v>4.5</v>
      </c>
      <c r="AH64" s="17">
        <v>4.5</v>
      </c>
      <c r="AI64" s="17">
        <v>4.5</v>
      </c>
      <c r="AJ64" s="17">
        <v>4.5</v>
      </c>
      <c r="AK64" s="17">
        <v>4.5</v>
      </c>
      <c r="AL64" s="17">
        <v>4.5</v>
      </c>
      <c r="AM64" s="17">
        <v>4.5</v>
      </c>
      <c r="AN64" s="77">
        <f>AVERAGE(I64:AM64)</f>
        <v>4.596774193548387</v>
      </c>
      <c r="AO64" s="75"/>
      <c r="AP64" s="75"/>
      <c r="AQ64" s="76"/>
      <c r="AR64" s="73">
        <v>5</v>
      </c>
      <c r="AS64" s="74"/>
      <c r="AT64" s="75">
        <f>AN64-AR64</f>
        <v>-0.40322580645161299</v>
      </c>
      <c r="AU64" s="76"/>
      <c r="AV64" s="63"/>
      <c r="AW64" s="64"/>
      <c r="AX64" s="66"/>
    </row>
    <row r="65" spans="1:50" x14ac:dyDescent="0.7">
      <c r="A65" s="27"/>
      <c r="B65" s="3"/>
      <c r="C65" s="3"/>
      <c r="D65" s="26"/>
      <c r="E65" s="26"/>
      <c r="F65" s="26"/>
      <c r="G65" s="26"/>
      <c r="AR65" s="7"/>
      <c r="AS65" s="7"/>
      <c r="AT65" s="3"/>
      <c r="AU65" s="3"/>
      <c r="AV65" s="20"/>
      <c r="AW65" s="20"/>
      <c r="AX65" s="20"/>
    </row>
    <row r="66" spans="1:50" x14ac:dyDescent="0.7">
      <c r="A66" s="27" t="s">
        <v>54</v>
      </c>
    </row>
    <row r="67" spans="1:50" x14ac:dyDescent="0.7">
      <c r="A67" s="3"/>
    </row>
  </sheetData>
  <mergeCells count="180">
    <mergeCell ref="AV63:AV64"/>
    <mergeCell ref="AW63:AW64"/>
    <mergeCell ref="AX63:AX64"/>
    <mergeCell ref="D64:G64"/>
    <mergeCell ref="AN64:AQ64"/>
    <mergeCell ref="AR64:AS64"/>
    <mergeCell ref="AT64:AU64"/>
    <mergeCell ref="D60:G60"/>
    <mergeCell ref="AN60:AO60"/>
    <mergeCell ref="A62:B64"/>
    <mergeCell ref="AN62:AQ62"/>
    <mergeCell ref="AR62:AU62"/>
    <mergeCell ref="AV62:AX62"/>
    <mergeCell ref="D63:G63"/>
    <mergeCell ref="AN63:AQ63"/>
    <mergeCell ref="AR63:AS63"/>
    <mergeCell ref="AT63:AU63"/>
    <mergeCell ref="D57:G57"/>
    <mergeCell ref="AN57:AO57"/>
    <mergeCell ref="D58:G58"/>
    <mergeCell ref="AN58:AO58"/>
    <mergeCell ref="D59:G59"/>
    <mergeCell ref="AN59:AO59"/>
    <mergeCell ref="A55:B60"/>
    <mergeCell ref="C55:AX55"/>
    <mergeCell ref="D56:G56"/>
    <mergeCell ref="AN56:AO56"/>
    <mergeCell ref="AP56:AQ60"/>
    <mergeCell ref="AR56:AS60"/>
    <mergeCell ref="AT56:AU60"/>
    <mergeCell ref="AV56:AV60"/>
    <mergeCell ref="AW56:AW60"/>
    <mergeCell ref="AX56:AX60"/>
    <mergeCell ref="D52:G52"/>
    <mergeCell ref="AN52:AO52"/>
    <mergeCell ref="D53:G53"/>
    <mergeCell ref="AN53:AO53"/>
    <mergeCell ref="D54:G54"/>
    <mergeCell ref="AN54:AO54"/>
    <mergeCell ref="AT48:AU54"/>
    <mergeCell ref="AV48:AV54"/>
    <mergeCell ref="AW48:AW54"/>
    <mergeCell ref="A47:B54"/>
    <mergeCell ref="C47:AX47"/>
    <mergeCell ref="D48:G48"/>
    <mergeCell ref="AN48:AO48"/>
    <mergeCell ref="AP48:AQ54"/>
    <mergeCell ref="AR48:AS54"/>
    <mergeCell ref="AW40:AW46"/>
    <mergeCell ref="AX40:AX46"/>
    <mergeCell ref="D41:G41"/>
    <mergeCell ref="AN41:AO41"/>
    <mergeCell ref="D42:G42"/>
    <mergeCell ref="AN42:AO42"/>
    <mergeCell ref="D43:G43"/>
    <mergeCell ref="AN43:AO43"/>
    <mergeCell ref="D44:G44"/>
    <mergeCell ref="AN44:AO44"/>
    <mergeCell ref="AX48:AX54"/>
    <mergeCell ref="D49:G49"/>
    <mergeCell ref="AN49:AO49"/>
    <mergeCell ref="D50:G50"/>
    <mergeCell ref="AN50:AO50"/>
    <mergeCell ref="D51:G51"/>
    <mergeCell ref="AN51:AO51"/>
    <mergeCell ref="D45:G45"/>
    <mergeCell ref="D38:G38"/>
    <mergeCell ref="AN38:AO38"/>
    <mergeCell ref="A39:B46"/>
    <mergeCell ref="C39:AX39"/>
    <mergeCell ref="D40:G40"/>
    <mergeCell ref="AN40:AO40"/>
    <mergeCell ref="AP40:AQ46"/>
    <mergeCell ref="AR40:AS46"/>
    <mergeCell ref="AT40:AU46"/>
    <mergeCell ref="AV40:AV46"/>
    <mergeCell ref="A30:B38"/>
    <mergeCell ref="C30:AX30"/>
    <mergeCell ref="D31:G31"/>
    <mergeCell ref="AN31:AO31"/>
    <mergeCell ref="AP31:AQ38"/>
    <mergeCell ref="AR31:AS38"/>
    <mergeCell ref="AT31:AU38"/>
    <mergeCell ref="AV31:AV38"/>
    <mergeCell ref="AW31:AW38"/>
    <mergeCell ref="AX31:AX38"/>
    <mergeCell ref="AN45:AO45"/>
    <mergeCell ref="D46:G46"/>
    <mergeCell ref="AN46:AO46"/>
    <mergeCell ref="D35:G35"/>
    <mergeCell ref="AN35:AO35"/>
    <mergeCell ref="D36:G36"/>
    <mergeCell ref="AN36:AO36"/>
    <mergeCell ref="D37:G37"/>
    <mergeCell ref="AN37:AO37"/>
    <mergeCell ref="D32:G32"/>
    <mergeCell ref="AN32:AO32"/>
    <mergeCell ref="D33:G33"/>
    <mergeCell ref="AN33:AO33"/>
    <mergeCell ref="D34:G34"/>
    <mergeCell ref="AN34:AO34"/>
    <mergeCell ref="A22:B29"/>
    <mergeCell ref="C22:AX22"/>
    <mergeCell ref="D23:G23"/>
    <mergeCell ref="AN23:AO23"/>
    <mergeCell ref="AP23:AQ29"/>
    <mergeCell ref="AR23:AS29"/>
    <mergeCell ref="AT23:AU29"/>
    <mergeCell ref="AV23:AV29"/>
    <mergeCell ref="AW23:AW29"/>
    <mergeCell ref="AX23:AX29"/>
    <mergeCell ref="D27:G27"/>
    <mergeCell ref="AN27:AO27"/>
    <mergeCell ref="D28:G28"/>
    <mergeCell ref="AN28:AO28"/>
    <mergeCell ref="D29:G29"/>
    <mergeCell ref="AN29:AO29"/>
    <mergeCell ref="D24:G24"/>
    <mergeCell ref="AN24:AO24"/>
    <mergeCell ref="D25:G25"/>
    <mergeCell ref="AN25:AO25"/>
    <mergeCell ref="D26:G26"/>
    <mergeCell ref="AN26:AO26"/>
    <mergeCell ref="AN18:AO18"/>
    <mergeCell ref="D19:G19"/>
    <mergeCell ref="AN19:AO19"/>
    <mergeCell ref="D20:G20"/>
    <mergeCell ref="AN20:AO20"/>
    <mergeCell ref="D21:G21"/>
    <mergeCell ref="AN21:AO21"/>
    <mergeCell ref="AR15:AS21"/>
    <mergeCell ref="AT15:AU21"/>
    <mergeCell ref="A14:B21"/>
    <mergeCell ref="C14:AX14"/>
    <mergeCell ref="D15:G15"/>
    <mergeCell ref="AN15:AO15"/>
    <mergeCell ref="AP15:AQ21"/>
    <mergeCell ref="AX6:AX13"/>
    <mergeCell ref="D7:G7"/>
    <mergeCell ref="AN7:AO7"/>
    <mergeCell ref="D8:G8"/>
    <mergeCell ref="AN8:AO8"/>
    <mergeCell ref="D9:G9"/>
    <mergeCell ref="AN9:AO9"/>
    <mergeCell ref="D10:G10"/>
    <mergeCell ref="AN10:AO10"/>
    <mergeCell ref="D11:G11"/>
    <mergeCell ref="AV15:AV21"/>
    <mergeCell ref="AW15:AW21"/>
    <mergeCell ref="AX15:AX21"/>
    <mergeCell ref="D16:G16"/>
    <mergeCell ref="AN16:AO16"/>
    <mergeCell ref="D17:G17"/>
    <mergeCell ref="AN17:AO17"/>
    <mergeCell ref="D18:G18"/>
    <mergeCell ref="AN11:AO11"/>
    <mergeCell ref="A5:B13"/>
    <mergeCell ref="C5:AX5"/>
    <mergeCell ref="D6:G6"/>
    <mergeCell ref="AN6:AO6"/>
    <mergeCell ref="AP6:AQ13"/>
    <mergeCell ref="AR6:AS13"/>
    <mergeCell ref="AT6:AU13"/>
    <mergeCell ref="AV6:AV13"/>
    <mergeCell ref="AW6:AW13"/>
    <mergeCell ref="D12:G12"/>
    <mergeCell ref="AN12:AO12"/>
    <mergeCell ref="D13:G13"/>
    <mergeCell ref="AN13:AO13"/>
    <mergeCell ref="A2:H3"/>
    <mergeCell ref="AN2:AQ3"/>
    <mergeCell ref="AR2:AU3"/>
    <mergeCell ref="AV2:AX3"/>
    <mergeCell ref="A4:B4"/>
    <mergeCell ref="D4:G4"/>
    <mergeCell ref="I4:AM4"/>
    <mergeCell ref="AN4:AO4"/>
    <mergeCell ref="AP4:AQ4"/>
    <mergeCell ref="AR4:AS4"/>
    <mergeCell ref="AT4:AU4"/>
  </mergeCells>
  <phoneticPr fontId="1"/>
  <conditionalFormatting sqref="AT6">
    <cfRule type="cellIs" dxfId="22" priority="26" operator="lessThan">
      <formula>$AR$6</formula>
    </cfRule>
  </conditionalFormatting>
  <conditionalFormatting sqref="AT15:AU21">
    <cfRule type="cellIs" dxfId="21" priority="25" operator="lessThan">
      <formula>$AR$15</formula>
    </cfRule>
  </conditionalFormatting>
  <conditionalFormatting sqref="AT23:AU29">
    <cfRule type="cellIs" dxfId="20" priority="24" operator="lessThan">
      <formula>$AR$23</formula>
    </cfRule>
  </conditionalFormatting>
  <conditionalFormatting sqref="AT31:AU38">
    <cfRule type="cellIs" dxfId="19" priority="23" operator="lessThan">
      <formula>$AR$31</formula>
    </cfRule>
  </conditionalFormatting>
  <conditionalFormatting sqref="AT56:AU61">
    <cfRule type="cellIs" dxfId="18" priority="22" operator="lessThan">
      <formula>$AR$56</formula>
    </cfRule>
  </conditionalFormatting>
  <conditionalFormatting sqref="I6:AE13 AJ6:AM13">
    <cfRule type="containsText" dxfId="17" priority="21" operator="containsText" text="〇">
      <formula>NOT(ISERROR(SEARCH("〇",I6)))</formula>
    </cfRule>
  </conditionalFormatting>
  <conditionalFormatting sqref="I15:AE21 AJ15:AM21">
    <cfRule type="containsText" dxfId="16" priority="19" operator="containsText" text="〇">
      <formula>NOT(ISERROR(SEARCH("〇",I15)))</formula>
    </cfRule>
  </conditionalFormatting>
  <conditionalFormatting sqref="I23:AE29 AJ23:AM29">
    <cfRule type="containsText" dxfId="15" priority="18" operator="containsText" text="〇">
      <formula>NOT(ISERROR(SEARCH("〇",I23)))</formula>
    </cfRule>
  </conditionalFormatting>
  <conditionalFormatting sqref="I31:AM38">
    <cfRule type="containsText" dxfId="14" priority="17" operator="containsText" text="〇">
      <formula>NOT(ISERROR(SEARCH("〇",I31)))</formula>
    </cfRule>
  </conditionalFormatting>
  <conditionalFormatting sqref="I61:AM61 I56:AE60 AJ56:AM60">
    <cfRule type="containsText" dxfId="13" priority="16" operator="containsText" text="〇">
      <formula>NOT(ISERROR(SEARCH("〇",I56)))</formula>
    </cfRule>
  </conditionalFormatting>
  <conditionalFormatting sqref="I63:AM64">
    <cfRule type="containsText" dxfId="12" priority="15" operator="containsText" text="〇">
      <formula>NOT(ISERROR(SEARCH("〇",I63)))</formula>
    </cfRule>
  </conditionalFormatting>
  <conditionalFormatting sqref="AT40:AU46">
    <cfRule type="cellIs" dxfId="11" priority="13" operator="lessThan">
      <formula>$AR$23</formula>
    </cfRule>
  </conditionalFormatting>
  <conditionalFormatting sqref="I40:AH46 AJ40:AM46">
    <cfRule type="containsText" dxfId="10" priority="12" operator="containsText" text="〇">
      <formula>NOT(ISERROR(SEARCH("〇",I40)))</formula>
    </cfRule>
  </conditionalFormatting>
  <conditionalFormatting sqref="AT48:AU54">
    <cfRule type="cellIs" dxfId="9" priority="11" operator="lessThan">
      <formula>$AR$23</formula>
    </cfRule>
  </conditionalFormatting>
  <conditionalFormatting sqref="I48:AE54 AJ48:AM54">
    <cfRule type="containsText" dxfId="8" priority="10" operator="containsText" text="〇">
      <formula>NOT(ISERROR(SEARCH("〇",I48)))</formula>
    </cfRule>
  </conditionalFormatting>
  <conditionalFormatting sqref="AF48:AH54">
    <cfRule type="containsText" dxfId="7" priority="8" operator="containsText" text="〇">
      <formula>NOT(ISERROR(SEARCH("〇",AF48)))</formula>
    </cfRule>
  </conditionalFormatting>
  <conditionalFormatting sqref="AF56:AH60">
    <cfRule type="containsText" dxfId="6" priority="7" operator="containsText" text="〇">
      <formula>NOT(ISERROR(SEARCH("〇",AF56)))</formula>
    </cfRule>
  </conditionalFormatting>
  <conditionalFormatting sqref="AF23:AI29">
    <cfRule type="containsText" dxfId="5" priority="6" operator="containsText" text="〇">
      <formula>NOT(ISERROR(SEARCH("〇",AF23)))</formula>
    </cfRule>
  </conditionalFormatting>
  <conditionalFormatting sqref="AF15:AI21">
    <cfRule type="containsText" dxfId="4" priority="5" operator="containsText" text="〇">
      <formula>NOT(ISERROR(SEARCH("〇",AF15)))</formula>
    </cfRule>
  </conditionalFormatting>
  <conditionalFormatting sqref="AF6:AI13">
    <cfRule type="containsText" dxfId="3" priority="4" operator="containsText" text="〇">
      <formula>NOT(ISERROR(SEARCH("〇",AF6)))</formula>
    </cfRule>
  </conditionalFormatting>
  <conditionalFormatting sqref="AI40:AI46">
    <cfRule type="containsText" dxfId="2" priority="3" operator="containsText" text="〇">
      <formula>NOT(ISERROR(SEARCH("〇",AI40)))</formula>
    </cfRule>
  </conditionalFormatting>
  <conditionalFormatting sqref="AI48:AI54">
    <cfRule type="containsText" dxfId="1" priority="2" operator="containsText" text="〇">
      <formula>NOT(ISERROR(SEARCH("〇",AI48)))</formula>
    </cfRule>
  </conditionalFormatting>
  <conditionalFormatting sqref="AI56:AI60">
    <cfRule type="containsText" dxfId="0" priority="1" operator="containsText" text="〇">
      <formula>NOT(ISERROR(SEARCH("〇",AI56)))</formula>
    </cfRule>
  </conditionalFormatting>
  <dataValidations count="1">
    <dataValidation type="list" allowBlank="1" showInputMessage="1" showErrorMessage="1" sqref="I6:AM13 I40:AM46 I48:AM54 I23:AM29 I31:AM38 I15:AM21 I56:AM61" xr:uid="{68D334C1-0A59-489A-B2FB-5ABF99EE5C0F}">
      <formula1>"〇,-,休"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2020年6月</vt:lpstr>
      <vt:lpstr>2020年7月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2020-08-01T05:42:44Z</dcterms:created>
  <dcterms:modified xsi:type="dcterms:W3CDTF">2020-08-01T05:43:22Z</dcterms:modified>
</cp:coreProperties>
</file>